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20" yWindow="1590" windowWidth="15480" windowHeight="6300" tabRatio="892" firstSheet="9" activeTab="24"/>
  </bookViews>
  <sheets>
    <sheet name="ج 1" sheetId="21" r:id="rId1"/>
    <sheet name="ج 2" sheetId="56" r:id="rId2"/>
    <sheet name="ج 3" sheetId="55" r:id="rId3"/>
    <sheet name="جدول 4" sheetId="58" r:id="rId4"/>
    <sheet name="جدول 5" sheetId="28" r:id="rId5"/>
    <sheet name="جدول 6" sheetId="27" r:id="rId6"/>
    <sheet name="جدول 7" sheetId="51" r:id="rId7"/>
    <sheet name="ج 8" sheetId="43" r:id="rId8"/>
    <sheet name="تابع 8" sheetId="46" r:id="rId9"/>
    <sheet name="تابع ج 8" sheetId="54" r:id="rId10"/>
    <sheet name="جدول 9" sheetId="61" r:id="rId11"/>
    <sheet name="جدول 10" sheetId="60" r:id="rId12"/>
    <sheet name="جدول 11" sheetId="4" r:id="rId13"/>
    <sheet name="جدول 12" sheetId="7" r:id="rId14"/>
    <sheet name="جدول 13" sheetId="8" r:id="rId15"/>
    <sheet name="جدول 14" sheetId="5" r:id="rId16"/>
    <sheet name="جدول 15" sheetId="6" r:id="rId17"/>
    <sheet name="جدول 16" sheetId="15" r:id="rId18"/>
    <sheet name="تابع 16" sheetId="53" r:id="rId19"/>
    <sheet name="تابع ج 16" sheetId="34" r:id="rId20"/>
    <sheet name="جدول 17" sheetId="16" r:id="rId21"/>
    <sheet name="جدول 18" sheetId="35" r:id="rId22"/>
    <sheet name="جدول 19" sheetId="62" r:id="rId23"/>
    <sheet name="جدول 20" sheetId="63" r:id="rId24"/>
    <sheet name="جدول 21" sheetId="64" r:id="rId25"/>
    <sheet name="جدول 22" sheetId="65" r:id="rId26"/>
    <sheet name="جدول 23" sheetId="66" r:id="rId27"/>
    <sheet name="جدول 24" sheetId="67" r:id="rId28"/>
    <sheet name="جدول 25 " sheetId="68" r:id="rId29"/>
    <sheet name="جدول 26" sheetId="69" r:id="rId30"/>
    <sheet name="جدول 27" sheetId="70" r:id="rId31"/>
    <sheet name="جدول 28" sheetId="71" r:id="rId32"/>
    <sheet name="جدول 29" sheetId="72" r:id="rId33"/>
    <sheet name="جدول 30" sheetId="73" r:id="rId34"/>
    <sheet name="جدول 31" sheetId="74" r:id="rId35"/>
    <sheet name="جدول 32" sheetId="75" r:id="rId36"/>
    <sheet name="جدول 33" sheetId="76" r:id="rId37"/>
    <sheet name="تابع 33" sheetId="77" r:id="rId38"/>
    <sheet name="جدول 34" sheetId="78" r:id="rId39"/>
    <sheet name="تابع 34 " sheetId="79" r:id="rId40"/>
    <sheet name="تابع 34" sheetId="80" r:id="rId41"/>
    <sheet name="جدول 35" sheetId="81" r:id="rId42"/>
    <sheet name="جدول 36 " sheetId="82" r:id="rId43"/>
    <sheet name="جدول 37" sheetId="83" r:id="rId44"/>
    <sheet name="ج 38" sheetId="84" r:id="rId45"/>
    <sheet name="جدول 39" sheetId="85" r:id="rId46"/>
    <sheet name="جدول 40 " sheetId="87" r:id="rId47"/>
    <sheet name="جدول 41" sheetId="86" r:id="rId48"/>
    <sheet name="تابع 3" sheetId="59" state="hidden" r:id="rId49"/>
    <sheet name="جدول 8" sheetId="40" state="hidden" r:id="rId50"/>
  </sheets>
  <definedNames>
    <definedName name="_xlnm.Print_Area" localSheetId="37">'تابع 33'!$A$1:$M$32</definedName>
    <definedName name="_xlnm.Print_Area" localSheetId="40">'تابع 34'!$A$1:$I$43</definedName>
    <definedName name="_xlnm.Print_Area" localSheetId="39">'تابع 34 '!$A$1:$I$61</definedName>
    <definedName name="_xlnm.Print_Area" localSheetId="8">'تابع 8'!$A$1:$E$44</definedName>
    <definedName name="_xlnm.Print_Area" localSheetId="2">'ج 3'!$A$1:$G$15</definedName>
    <definedName name="_xlnm.Print_Area" localSheetId="44">'ج 38'!$A$1:$R$27</definedName>
    <definedName name="_xlnm.Print_Area" localSheetId="7">'ج 8'!$A$1:$E$44</definedName>
    <definedName name="_xlnm.Print_Area" localSheetId="11">'جدول 10'!$A$1:$M$25</definedName>
    <definedName name="_xlnm.Print_Area" localSheetId="12">'جدول 11'!$A$1:$M$25</definedName>
    <definedName name="_xlnm.Print_Area" localSheetId="13">'جدول 12'!$A$1:$M$25</definedName>
    <definedName name="_xlnm.Print_Area" localSheetId="14">'جدول 13'!$A$1:$M$25</definedName>
    <definedName name="_xlnm.Print_Area" localSheetId="15">'جدول 14'!$A$1:$Q$25</definedName>
    <definedName name="_xlnm.Print_Area" localSheetId="17">'جدول 16'!$A$1:$K$20</definedName>
    <definedName name="_xlnm.Print_Area" localSheetId="24">'جدول 21'!$A$1:$O$32</definedName>
    <definedName name="_xlnm.Print_Area" localSheetId="30">'جدول 27'!$A$1:$M$21</definedName>
    <definedName name="_xlnm.Print_Area" localSheetId="33">'جدول 30'!$A$1:$L$25</definedName>
    <definedName name="_xlnm.Print_Area" localSheetId="34">'جدول 31'!$A$1:$N$25</definedName>
    <definedName name="_xlnm.Print_Area" localSheetId="35">'جدول 32'!$A$1:$M$23</definedName>
    <definedName name="_xlnm.Print_Area" localSheetId="41">'جدول 35'!$A$1:$J$24</definedName>
    <definedName name="_xlnm.Print_Area" localSheetId="42">'جدول 36 '!$A$1:$P$24</definedName>
    <definedName name="_xlnm.Print_Area" localSheetId="45">'جدول 39'!$A$1:$R$27</definedName>
    <definedName name="_xlnm.Print_Area" localSheetId="46">'جدول 40 '!$A$1:$Q$25</definedName>
    <definedName name="_xlnm.Print_Area" localSheetId="47">'جدول 41'!$A$1:$G$24</definedName>
    <definedName name="_xlnm.Print_Area" localSheetId="5">'جدول 6'!$A$1:$N$32</definedName>
    <definedName name="_xlnm.Print_Area" localSheetId="10">'جدول 9'!$A$1:$M$25</definedName>
  </definedNames>
  <calcPr calcId="144525"/>
</workbook>
</file>

<file path=xl/calcChain.xml><?xml version="1.0" encoding="utf-8"?>
<calcChain xmlns="http://schemas.openxmlformats.org/spreadsheetml/2006/main">
  <c r="E23" i="86" l="1"/>
  <c r="D23" i="86"/>
  <c r="C23" i="86"/>
  <c r="B23" i="86"/>
  <c r="F23" i="86" s="1"/>
  <c r="F22" i="86"/>
  <c r="F21" i="86"/>
  <c r="F20" i="86"/>
  <c r="F19" i="86"/>
  <c r="F18" i="86"/>
  <c r="F17" i="86"/>
  <c r="F16" i="86"/>
  <c r="F15" i="86"/>
  <c r="F14" i="86"/>
  <c r="F13" i="86"/>
  <c r="E12" i="86"/>
  <c r="E24" i="86" s="1"/>
  <c r="D12" i="86"/>
  <c r="D24" i="86" s="1"/>
  <c r="C12" i="86"/>
  <c r="C24" i="86" s="1"/>
  <c r="B12" i="86"/>
  <c r="B24" i="86" s="1"/>
  <c r="F24" i="86" s="1"/>
  <c r="F11" i="86"/>
  <c r="F10" i="86"/>
  <c r="F9" i="86"/>
  <c r="F8" i="86"/>
  <c r="F7" i="86"/>
  <c r="F6" i="86"/>
  <c r="F12" i="86" l="1"/>
  <c r="Q27" i="85"/>
  <c r="P27" i="85"/>
  <c r="O27" i="85"/>
  <c r="N27" i="85"/>
  <c r="M27" i="85"/>
  <c r="L27" i="85"/>
  <c r="K27" i="85"/>
  <c r="J27" i="85"/>
  <c r="I27" i="85"/>
  <c r="H27" i="85"/>
  <c r="G27" i="85"/>
  <c r="F27" i="85"/>
  <c r="E27" i="85"/>
  <c r="D27" i="85"/>
  <c r="C27" i="85"/>
  <c r="B27" i="85"/>
  <c r="Q27" i="84"/>
  <c r="P27" i="84"/>
  <c r="O27" i="84"/>
  <c r="N27" i="84"/>
  <c r="M27" i="84"/>
  <c r="L27" i="84"/>
  <c r="K27" i="84"/>
  <c r="J27" i="84"/>
  <c r="I27" i="84"/>
  <c r="H27" i="84"/>
  <c r="G27" i="84"/>
  <c r="F27" i="84"/>
  <c r="E27" i="84"/>
  <c r="D27" i="84"/>
  <c r="C27" i="84"/>
  <c r="B27" i="84"/>
  <c r="G21" i="83"/>
  <c r="F21" i="83"/>
  <c r="E21" i="83"/>
  <c r="H21" i="83" s="1"/>
  <c r="D21" i="83"/>
  <c r="H20" i="83"/>
  <c r="D20" i="83"/>
  <c r="H19" i="83"/>
  <c r="D19" i="83"/>
  <c r="H18" i="83"/>
  <c r="D18" i="83"/>
  <c r="H17" i="83"/>
  <c r="D17" i="83"/>
  <c r="H16" i="83"/>
  <c r="D16" i="83"/>
  <c r="H15" i="83"/>
  <c r="D15" i="83"/>
  <c r="H14" i="83"/>
  <c r="D14" i="83"/>
  <c r="H13" i="83"/>
  <c r="D13" i="83"/>
  <c r="H12" i="83"/>
  <c r="D12" i="83"/>
  <c r="H11" i="83"/>
  <c r="D11" i="83"/>
  <c r="H10" i="83"/>
  <c r="D10" i="83"/>
  <c r="H9" i="83"/>
  <c r="D9" i="83"/>
  <c r="H8" i="83"/>
  <c r="D8" i="83"/>
  <c r="H7" i="83"/>
  <c r="D7" i="83"/>
  <c r="H6" i="83"/>
  <c r="D6" i="83"/>
  <c r="M24" i="82"/>
  <c r="L24" i="82"/>
  <c r="K24" i="82"/>
  <c r="N24" i="82" s="1"/>
  <c r="I24" i="82"/>
  <c r="H24" i="82"/>
  <c r="G24" i="82"/>
  <c r="J24" i="82" s="1"/>
  <c r="E24" i="82"/>
  <c r="D24" i="82"/>
  <c r="C24" i="82"/>
  <c r="F24" i="82" s="1"/>
  <c r="B24" i="82"/>
  <c r="O24" i="82" s="1"/>
  <c r="N23" i="82"/>
  <c r="J23" i="82"/>
  <c r="F23" i="82"/>
  <c r="N22" i="82"/>
  <c r="J22" i="82"/>
  <c r="F22" i="82"/>
  <c r="N21" i="82"/>
  <c r="J21" i="82"/>
  <c r="F21" i="82"/>
  <c r="N20" i="82"/>
  <c r="J20" i="82"/>
  <c r="F20" i="82"/>
  <c r="O20" i="82" s="1"/>
  <c r="N19" i="82"/>
  <c r="J19" i="82"/>
  <c r="F19" i="82"/>
  <c r="N18" i="82"/>
  <c r="J18" i="82"/>
  <c r="F18" i="82"/>
  <c r="O18" i="82" s="1"/>
  <c r="N17" i="82"/>
  <c r="J17" i="82"/>
  <c r="F17" i="82"/>
  <c r="N16" i="82"/>
  <c r="J16" i="82"/>
  <c r="F16" i="82"/>
  <c r="O16" i="82" s="1"/>
  <c r="N15" i="82"/>
  <c r="J15" i="82"/>
  <c r="F15" i="82"/>
  <c r="N14" i="82"/>
  <c r="J14" i="82"/>
  <c r="F14" i="82"/>
  <c r="O14" i="82" s="1"/>
  <c r="N13" i="82"/>
  <c r="J13" i="82"/>
  <c r="F13" i="82"/>
  <c r="N12" i="82"/>
  <c r="J12" i="82"/>
  <c r="F12" i="82"/>
  <c r="O12" i="82" s="1"/>
  <c r="N11" i="82"/>
  <c r="J11" i="82"/>
  <c r="F11" i="82"/>
  <c r="N10" i="82"/>
  <c r="J10" i="82"/>
  <c r="F10" i="82"/>
  <c r="O10" i="82" s="1"/>
  <c r="N9" i="82"/>
  <c r="J9" i="82"/>
  <c r="F9" i="82"/>
  <c r="G24" i="81"/>
  <c r="F24" i="81"/>
  <c r="E24" i="81"/>
  <c r="H24" i="81" s="1"/>
  <c r="D24" i="81"/>
  <c r="C24" i="81"/>
  <c r="B24" i="81"/>
  <c r="H23" i="81"/>
  <c r="I23" i="81" s="1"/>
  <c r="I22" i="81"/>
  <c r="H22" i="81"/>
  <c r="I21" i="81"/>
  <c r="H21" i="81"/>
  <c r="I20" i="81"/>
  <c r="H20" i="81"/>
  <c r="I19" i="81"/>
  <c r="H19" i="81"/>
  <c r="I18" i="81"/>
  <c r="H18" i="81"/>
  <c r="I17" i="81"/>
  <c r="H17" i="81"/>
  <c r="I16" i="81"/>
  <c r="H16" i="81"/>
  <c r="I15" i="81"/>
  <c r="H15" i="81"/>
  <c r="I14" i="81"/>
  <c r="H14" i="81"/>
  <c r="I13" i="81"/>
  <c r="H13" i="81"/>
  <c r="I12" i="81"/>
  <c r="H12" i="81"/>
  <c r="I11" i="81"/>
  <c r="H11" i="81"/>
  <c r="I10" i="81"/>
  <c r="H10" i="81"/>
  <c r="I9" i="81"/>
  <c r="H9" i="81"/>
  <c r="I24" i="81" l="1"/>
  <c r="O9" i="82"/>
  <c r="O11" i="82"/>
  <c r="O13" i="82"/>
  <c r="O15" i="82"/>
  <c r="O17" i="82"/>
  <c r="O19" i="82"/>
  <c r="O21" i="82"/>
  <c r="O23" i="82"/>
  <c r="O22" i="82"/>
  <c r="K31" i="77" l="1"/>
  <c r="F31" i="77"/>
  <c r="L31" i="77" s="1"/>
  <c r="K30" i="77"/>
  <c r="F30" i="77"/>
  <c r="L30" i="77" s="1"/>
  <c r="K29" i="77"/>
  <c r="F29" i="77"/>
  <c r="L29" i="77" s="1"/>
  <c r="K28" i="77"/>
  <c r="F28" i="77"/>
  <c r="L28" i="77" s="1"/>
  <c r="K27" i="77"/>
  <c r="F27" i="77"/>
  <c r="L27" i="77" s="1"/>
  <c r="K26" i="77"/>
  <c r="F26" i="77"/>
  <c r="L26" i="77" s="1"/>
  <c r="K25" i="77"/>
  <c r="F25" i="77"/>
  <c r="L25" i="77" s="1"/>
  <c r="K24" i="77"/>
  <c r="F24" i="77"/>
  <c r="L24" i="77" s="1"/>
  <c r="K23" i="77"/>
  <c r="F23" i="77"/>
  <c r="L23" i="77" s="1"/>
  <c r="K22" i="77"/>
  <c r="F22" i="77"/>
  <c r="L22" i="77" s="1"/>
  <c r="K21" i="77"/>
  <c r="F21" i="77"/>
  <c r="L21" i="77" s="1"/>
  <c r="K20" i="77"/>
  <c r="F20" i="77"/>
  <c r="L20" i="77" s="1"/>
  <c r="K19" i="77"/>
  <c r="F19" i="77"/>
  <c r="L19" i="77" s="1"/>
  <c r="K18" i="77"/>
  <c r="F18" i="77"/>
  <c r="L18" i="77" s="1"/>
  <c r="K17" i="77"/>
  <c r="F17" i="77"/>
  <c r="L17" i="77" s="1"/>
  <c r="K16" i="77"/>
  <c r="F16" i="77"/>
  <c r="L16" i="77" s="1"/>
  <c r="K15" i="77"/>
  <c r="F15" i="77"/>
  <c r="L15" i="77" s="1"/>
  <c r="K14" i="77"/>
  <c r="F14" i="77"/>
  <c r="L14" i="77" s="1"/>
  <c r="K13" i="77"/>
  <c r="F13" i="77"/>
  <c r="L13" i="77" s="1"/>
  <c r="K12" i="77"/>
  <c r="F12" i="77"/>
  <c r="L12" i="77" s="1"/>
  <c r="K11" i="77"/>
  <c r="F11" i="77"/>
  <c r="L11" i="77" s="1"/>
  <c r="K10" i="77"/>
  <c r="F10" i="77"/>
  <c r="L10" i="77" s="1"/>
  <c r="K9" i="77"/>
  <c r="F9" i="77"/>
  <c r="L9" i="77" s="1"/>
  <c r="K8" i="77"/>
  <c r="F8" i="77"/>
  <c r="L8" i="77" s="1"/>
  <c r="K33" i="76"/>
  <c r="L33" i="76" s="1"/>
  <c r="K32" i="76"/>
  <c r="L32" i="76" s="1"/>
  <c r="K31" i="76"/>
  <c r="L31" i="76" s="1"/>
  <c r="K30" i="76"/>
  <c r="L30" i="76" s="1"/>
  <c r="K29" i="76"/>
  <c r="L29" i="76" s="1"/>
  <c r="K28" i="76"/>
  <c r="L28" i="76" s="1"/>
  <c r="K27" i="76"/>
  <c r="L27" i="76" s="1"/>
  <c r="K26" i="76"/>
  <c r="L26" i="76" s="1"/>
  <c r="K25" i="76"/>
  <c r="L25" i="76" s="1"/>
  <c r="K24" i="76"/>
  <c r="L24" i="76" s="1"/>
  <c r="K23" i="76"/>
  <c r="L23" i="76" s="1"/>
  <c r="K22" i="76"/>
  <c r="L22" i="76" s="1"/>
  <c r="K21" i="76"/>
  <c r="L21" i="76" s="1"/>
  <c r="K20" i="76"/>
  <c r="L20" i="76" s="1"/>
  <c r="K19" i="76"/>
  <c r="L19" i="76" s="1"/>
  <c r="K18" i="76"/>
  <c r="L18" i="76" s="1"/>
  <c r="K17" i="76"/>
  <c r="L17" i="76" s="1"/>
  <c r="K16" i="76"/>
  <c r="L16" i="76" s="1"/>
  <c r="K15" i="76"/>
  <c r="L15" i="76" s="1"/>
  <c r="K14" i="76"/>
  <c r="L14" i="76" s="1"/>
  <c r="K13" i="76"/>
  <c r="L13" i="76" s="1"/>
  <c r="K12" i="76"/>
  <c r="L12" i="76" s="1"/>
  <c r="K11" i="76"/>
  <c r="L11" i="76" s="1"/>
  <c r="K10" i="76"/>
  <c r="L10" i="76" s="1"/>
  <c r="K9" i="76"/>
  <c r="L9" i="76" s="1"/>
  <c r="K8" i="76"/>
  <c r="L8" i="76" s="1"/>
  <c r="J23" i="75"/>
  <c r="I23" i="75"/>
  <c r="H23" i="75"/>
  <c r="G23" i="75"/>
  <c r="K23" i="75" s="1"/>
  <c r="E23" i="75"/>
  <c r="D23" i="75"/>
  <c r="C23" i="75"/>
  <c r="B23" i="75"/>
  <c r="F23" i="75" s="1"/>
  <c r="L23" i="75" s="1"/>
  <c r="K22" i="75"/>
  <c r="F22" i="75"/>
  <c r="L22" i="75" s="1"/>
  <c r="K21" i="75"/>
  <c r="F21" i="75"/>
  <c r="L21" i="75" s="1"/>
  <c r="K20" i="75"/>
  <c r="F20" i="75"/>
  <c r="L20" i="75" s="1"/>
  <c r="K19" i="75"/>
  <c r="F19" i="75"/>
  <c r="L19" i="75" s="1"/>
  <c r="K18" i="75"/>
  <c r="F18" i="75"/>
  <c r="L18" i="75" s="1"/>
  <c r="K17" i="75"/>
  <c r="F17" i="75"/>
  <c r="L17" i="75" s="1"/>
  <c r="K16" i="75"/>
  <c r="F16" i="75"/>
  <c r="L16" i="75" s="1"/>
  <c r="K15" i="75"/>
  <c r="F15" i="75"/>
  <c r="L15" i="75" s="1"/>
  <c r="K14" i="75"/>
  <c r="F14" i="75"/>
  <c r="L14" i="75" s="1"/>
  <c r="K13" i="75"/>
  <c r="F13" i="75"/>
  <c r="L13" i="75" s="1"/>
  <c r="K12" i="75"/>
  <c r="F12" i="75"/>
  <c r="L12" i="75" s="1"/>
  <c r="K11" i="75"/>
  <c r="F11" i="75"/>
  <c r="L11" i="75" s="1"/>
  <c r="K10" i="75"/>
  <c r="F10" i="75"/>
  <c r="L10" i="75" s="1"/>
  <c r="K9" i="75"/>
  <c r="F9" i="75"/>
  <c r="L9" i="75" s="1"/>
  <c r="K8" i="75"/>
  <c r="F8" i="75"/>
  <c r="L8" i="75" s="1"/>
  <c r="M25" i="74"/>
  <c r="L25" i="74"/>
  <c r="K25" i="74"/>
  <c r="J25" i="74"/>
  <c r="I25" i="74"/>
  <c r="H25" i="74"/>
  <c r="G25" i="74"/>
  <c r="F25" i="74"/>
  <c r="E25" i="74"/>
  <c r="D25" i="74"/>
  <c r="C25" i="74"/>
  <c r="B25" i="74"/>
  <c r="K25" i="73" l="1"/>
  <c r="J25" i="73"/>
  <c r="I25" i="73"/>
  <c r="H25" i="73"/>
  <c r="F25" i="73"/>
  <c r="D25" i="73"/>
  <c r="B25" i="73"/>
  <c r="C16" i="72"/>
  <c r="B16" i="72"/>
  <c r="D16" i="72" s="1"/>
  <c r="D15" i="72"/>
  <c r="D14" i="72"/>
  <c r="D13" i="72"/>
  <c r="D12" i="72"/>
  <c r="D11" i="72"/>
  <c r="D10" i="72"/>
  <c r="D9" i="72"/>
  <c r="D8" i="72"/>
  <c r="C23" i="71" l="1"/>
  <c r="B23" i="71"/>
  <c r="D23" i="71" s="1"/>
  <c r="D22" i="71"/>
  <c r="D21" i="71"/>
  <c r="D20" i="71"/>
  <c r="D19" i="71"/>
  <c r="D18" i="71"/>
  <c r="D17" i="71"/>
  <c r="D16" i="71"/>
  <c r="D15" i="71"/>
  <c r="D14" i="71"/>
  <c r="D13" i="71"/>
  <c r="D12" i="71"/>
  <c r="D11" i="71"/>
  <c r="D10" i="71"/>
  <c r="D9" i="71"/>
  <c r="D8" i="71"/>
  <c r="E21" i="70"/>
  <c r="E20" i="70"/>
  <c r="E19" i="70"/>
  <c r="E18" i="70"/>
  <c r="E17" i="70"/>
  <c r="E16" i="70"/>
  <c r="E15" i="70"/>
  <c r="E14" i="70"/>
  <c r="E13" i="70"/>
  <c r="E12" i="70"/>
  <c r="E11" i="70"/>
  <c r="E10" i="70"/>
  <c r="E9" i="70"/>
  <c r="E8" i="70"/>
  <c r="E7" i="70"/>
  <c r="E6" i="70"/>
  <c r="P10" i="87" l="1"/>
  <c r="G9" i="80"/>
  <c r="G10" i="80"/>
  <c r="G11" i="80"/>
  <c r="G12" i="80"/>
  <c r="G13" i="80"/>
  <c r="G14" i="80"/>
  <c r="G15" i="80"/>
  <c r="G16" i="80"/>
  <c r="G17" i="80"/>
  <c r="G18" i="80"/>
  <c r="G19" i="80"/>
  <c r="G20" i="80"/>
  <c r="G21" i="80"/>
  <c r="G22" i="80"/>
  <c r="G23" i="80"/>
  <c r="G24" i="80"/>
  <c r="G25" i="80"/>
  <c r="G26" i="80"/>
  <c r="G27" i="80"/>
  <c r="G28" i="80"/>
  <c r="G29" i="80"/>
  <c r="G30" i="80"/>
  <c r="G31" i="80"/>
  <c r="G32" i="80"/>
  <c r="G33" i="80"/>
  <c r="G34" i="80"/>
  <c r="G35" i="80"/>
  <c r="G36" i="80"/>
  <c r="G37" i="80"/>
  <c r="G38" i="80"/>
  <c r="G39" i="80"/>
  <c r="G40" i="80"/>
  <c r="G41" i="80"/>
  <c r="G42" i="80"/>
  <c r="G43" i="80"/>
  <c r="G8" i="80"/>
  <c r="G9" i="79"/>
  <c r="G10" i="79"/>
  <c r="G11" i="79"/>
  <c r="G12" i="79"/>
  <c r="G13" i="79"/>
  <c r="G14" i="79"/>
  <c r="G15" i="79"/>
  <c r="G16" i="79"/>
  <c r="G17" i="79"/>
  <c r="G18" i="79"/>
  <c r="G19" i="79"/>
  <c r="G20" i="79"/>
  <c r="G21" i="79"/>
  <c r="G22" i="79"/>
  <c r="G23" i="79"/>
  <c r="G24" i="79"/>
  <c r="G25" i="79"/>
  <c r="G26" i="79"/>
  <c r="G27" i="79"/>
  <c r="G28" i="79"/>
  <c r="G29" i="79"/>
  <c r="G30" i="79"/>
  <c r="G31" i="79"/>
  <c r="G32" i="79"/>
  <c r="G33" i="79"/>
  <c r="G34" i="79"/>
  <c r="G35" i="79"/>
  <c r="G36" i="79"/>
  <c r="G37" i="79"/>
  <c r="G38" i="79"/>
  <c r="G39" i="79"/>
  <c r="G40" i="79"/>
  <c r="G41" i="79"/>
  <c r="G42" i="79"/>
  <c r="G44" i="79"/>
  <c r="G45" i="79"/>
  <c r="G46" i="79"/>
  <c r="G47" i="79"/>
  <c r="G48" i="79"/>
  <c r="G49" i="79"/>
  <c r="G50" i="79"/>
  <c r="G51" i="79"/>
  <c r="G52" i="79"/>
  <c r="G53" i="79"/>
  <c r="G54" i="79"/>
  <c r="G55" i="79"/>
  <c r="G56" i="79"/>
  <c r="G57" i="79"/>
  <c r="G58" i="79"/>
  <c r="G59" i="79"/>
  <c r="G60" i="79"/>
  <c r="G61" i="79"/>
  <c r="G8" i="79"/>
  <c r="G35" i="78"/>
  <c r="G36" i="78"/>
  <c r="G37" i="78"/>
  <c r="G38" i="78"/>
  <c r="G39" i="78"/>
  <c r="G40" i="78"/>
  <c r="G41" i="78"/>
  <c r="G42" i="78"/>
  <c r="G43" i="78"/>
  <c r="G44" i="78"/>
  <c r="G45" i="78"/>
  <c r="G46" i="78"/>
  <c r="G47" i="78"/>
  <c r="G48" i="78"/>
  <c r="G49" i="78"/>
  <c r="G50" i="78"/>
  <c r="G51" i="78"/>
  <c r="G52" i="78"/>
  <c r="G53" i="78"/>
  <c r="G54" i="78"/>
  <c r="G55" i="78"/>
  <c r="G56" i="78"/>
  <c r="G57" i="78"/>
  <c r="G58" i="78"/>
  <c r="G59" i="78"/>
  <c r="G60" i="78"/>
  <c r="G61" i="78"/>
  <c r="G27" i="78"/>
  <c r="G28" i="78"/>
  <c r="G29" i="78"/>
  <c r="G30" i="78"/>
  <c r="G31" i="78"/>
  <c r="G32" i="78"/>
  <c r="G33" i="78"/>
  <c r="G34" i="78"/>
  <c r="G26" i="78"/>
  <c r="G18" i="78"/>
  <c r="G19" i="78"/>
  <c r="G20" i="78"/>
  <c r="G21" i="78"/>
  <c r="G22" i="78"/>
  <c r="G23" i="78"/>
  <c r="G24" i="78"/>
  <c r="G25" i="78"/>
  <c r="G17" i="78"/>
  <c r="G9" i="78"/>
  <c r="G10" i="78"/>
  <c r="G11" i="78"/>
  <c r="G12" i="78"/>
  <c r="G13" i="78"/>
  <c r="G14" i="78"/>
  <c r="G15" i="78"/>
  <c r="G16" i="78"/>
  <c r="G8" i="78"/>
  <c r="G43" i="79" l="1"/>
  <c r="O11" i="87"/>
  <c r="O12" i="87"/>
  <c r="O13" i="87"/>
  <c r="O14" i="87"/>
  <c r="O15" i="87"/>
  <c r="O16" i="87"/>
  <c r="O17" i="87"/>
  <c r="O18" i="87"/>
  <c r="O19" i="87"/>
  <c r="O20" i="87"/>
  <c r="O21" i="87"/>
  <c r="O22" i="87"/>
  <c r="O23" i="87"/>
  <c r="O24" i="87"/>
  <c r="O25" i="87"/>
  <c r="N11" i="87"/>
  <c r="N12" i="87"/>
  <c r="N13" i="87"/>
  <c r="N14" i="87"/>
  <c r="N15" i="87"/>
  <c r="N16" i="87"/>
  <c r="N17" i="87"/>
  <c r="N18" i="87"/>
  <c r="N19" i="87"/>
  <c r="N20" i="87"/>
  <c r="N21" i="87"/>
  <c r="N22" i="87"/>
  <c r="N23" i="87"/>
  <c r="N24" i="87"/>
  <c r="N25" i="87"/>
  <c r="M11" i="87"/>
  <c r="M12" i="87"/>
  <c r="M13" i="87"/>
  <c r="M14" i="87"/>
  <c r="M15" i="87"/>
  <c r="M16" i="87"/>
  <c r="M17" i="87"/>
  <c r="M18" i="87"/>
  <c r="M19" i="87"/>
  <c r="M20" i="87"/>
  <c r="M21" i="87"/>
  <c r="M22" i="87"/>
  <c r="M23" i="87"/>
  <c r="M24" i="87"/>
  <c r="M25" i="87"/>
  <c r="L11" i="87"/>
  <c r="P11" i="87" s="1"/>
  <c r="L12" i="87"/>
  <c r="P12" i="87" s="1"/>
  <c r="L13" i="87"/>
  <c r="P13" i="87" s="1"/>
  <c r="L14" i="87"/>
  <c r="P14" i="87" s="1"/>
  <c r="L15" i="87"/>
  <c r="P15" i="87" s="1"/>
  <c r="L16" i="87"/>
  <c r="P16" i="87" s="1"/>
  <c r="L17" i="87"/>
  <c r="P17" i="87" s="1"/>
  <c r="L18" i="87"/>
  <c r="P18" i="87" s="1"/>
  <c r="L19" i="87"/>
  <c r="P19" i="87" s="1"/>
  <c r="L20" i="87"/>
  <c r="P20" i="87" s="1"/>
  <c r="L21" i="87"/>
  <c r="P21" i="87" s="1"/>
  <c r="L22" i="87"/>
  <c r="P22" i="87" s="1"/>
  <c r="L23" i="87"/>
  <c r="P23" i="87" s="1"/>
  <c r="L24" i="87"/>
  <c r="P24" i="87" s="1"/>
  <c r="L25" i="87"/>
  <c r="P25" i="87" s="1"/>
  <c r="O10" i="87"/>
  <c r="N10" i="87" l="1"/>
  <c r="M10" i="87"/>
  <c r="L10" i="87"/>
</calcChain>
</file>

<file path=xl/comments1.xml><?xml version="1.0" encoding="utf-8"?>
<comments xmlns="http://schemas.openxmlformats.org/spreadsheetml/2006/main">
  <authors>
    <author>Administrator</author>
  </authors>
  <commentList>
    <comment ref="J6" authorId="0">
      <text>
        <r>
          <rPr>
            <b/>
            <sz val="9"/>
            <color indexed="81"/>
            <rFont val="Tahoma"/>
            <family val="2"/>
          </rPr>
          <t>Administrator:</t>
        </r>
        <r>
          <rPr>
            <sz val="9"/>
            <color indexed="81"/>
            <rFont val="Tahoma"/>
            <family val="2"/>
          </rPr>
          <t xml:space="preserve">
</t>
        </r>
      </text>
    </comment>
  </commentList>
</comments>
</file>

<file path=xl/comments2.xml><?xml version="1.0" encoding="utf-8"?>
<comments xmlns="http://schemas.openxmlformats.org/spreadsheetml/2006/main">
  <authors>
    <author>Administrator</author>
  </authors>
  <commentList>
    <comment ref="J6" authorId="0">
      <text>
        <r>
          <rPr>
            <b/>
            <sz val="9"/>
            <color indexed="81"/>
            <rFont val="Tahoma"/>
            <family val="2"/>
          </rPr>
          <t>Administrator:</t>
        </r>
        <r>
          <rPr>
            <sz val="9"/>
            <color indexed="81"/>
            <rFont val="Tahoma"/>
            <family val="2"/>
          </rPr>
          <t xml:space="preserve">
</t>
        </r>
      </text>
    </comment>
  </commentList>
</comments>
</file>

<file path=xl/sharedStrings.xml><?xml version="1.0" encoding="utf-8"?>
<sst xmlns="http://schemas.openxmlformats.org/spreadsheetml/2006/main" count="3285" uniqueCount="826">
  <si>
    <t>حقلية</t>
  </si>
  <si>
    <t>باص</t>
  </si>
  <si>
    <t>بيك اب وفان</t>
  </si>
  <si>
    <t>لوري شاصي</t>
  </si>
  <si>
    <t>لوري قلاب</t>
  </si>
  <si>
    <t>لوري حوضية (تانكر)</t>
  </si>
  <si>
    <t>كركوك</t>
  </si>
  <si>
    <t>ديالى</t>
  </si>
  <si>
    <t>انبار</t>
  </si>
  <si>
    <t>بغداد</t>
  </si>
  <si>
    <t>بابل</t>
  </si>
  <si>
    <t>كربلاء</t>
  </si>
  <si>
    <t>واسط</t>
  </si>
  <si>
    <t>صلاح الدين</t>
  </si>
  <si>
    <t>نجف</t>
  </si>
  <si>
    <t>قادسية</t>
  </si>
  <si>
    <t>مثنى</t>
  </si>
  <si>
    <t>ذي قار</t>
  </si>
  <si>
    <t>ميسان</t>
  </si>
  <si>
    <t>بصرة</t>
  </si>
  <si>
    <t>سيارات الركاب</t>
  </si>
  <si>
    <t>المجموع</t>
  </si>
  <si>
    <t>المجموع الكلي</t>
  </si>
  <si>
    <t>سيارات الحمل</t>
  </si>
  <si>
    <t>كلفة تبديل الدهن (المحرك والفلتر) خلال  30 يوم السابقة</t>
  </si>
  <si>
    <t>اجور الغسل والتشحيم خلال 30 يوما السابقة</t>
  </si>
  <si>
    <t>عدد ايام التوقف خلال السنة</t>
  </si>
  <si>
    <t>تبديل اجزاء رئيسية في المحرك (محرك كامل او نصف محرك)</t>
  </si>
  <si>
    <t>اجور عمل التصليح والصيانة (السمكرة, الحدادة ,كهربائية, ميكانيك)</t>
  </si>
  <si>
    <t>اجور صبغ السيارة</t>
  </si>
  <si>
    <t>مستلزمات التامين بكافة انواعه</t>
  </si>
  <si>
    <t>الغرامات خلال السنة</t>
  </si>
  <si>
    <t>كاز</t>
  </si>
  <si>
    <t>اخرى</t>
  </si>
  <si>
    <t>Total</t>
  </si>
  <si>
    <t>نوع السيارة</t>
  </si>
  <si>
    <t>مجموع مصروفات ادامة وتشغيل السيارة خلال السنة</t>
  </si>
  <si>
    <t>القيمة المضافة بالاسعار الاساسية</t>
  </si>
  <si>
    <t>ملكية السيارة</t>
  </si>
  <si>
    <t>المحافظة</t>
  </si>
  <si>
    <t xml:space="preserve">الايراد السنوي  للسيارة </t>
  </si>
  <si>
    <t>المجموع الكلي للسيارات</t>
  </si>
  <si>
    <t>مكونات القيمة المضافة</t>
  </si>
  <si>
    <t>المجموع الكلي لسيارات الركاب</t>
  </si>
  <si>
    <t>المجموع الكلي لسيارات الحمل</t>
  </si>
  <si>
    <t>المجموع الكلي لسيارات الركاب والحمل</t>
  </si>
  <si>
    <t>المصروفات على ادامة السيارة</t>
  </si>
  <si>
    <t>عدد الكيلومترات المقطوعة بالسيارة خلال اليوم (كم)</t>
  </si>
  <si>
    <t>نوع الوقود</t>
  </si>
  <si>
    <t>الانبار</t>
  </si>
  <si>
    <t>قضاء الموصل</t>
  </si>
  <si>
    <t>قضاء الحمدانية</t>
  </si>
  <si>
    <t>قضاء تلكيف</t>
  </si>
  <si>
    <t xml:space="preserve"> قضاء سنجار</t>
  </si>
  <si>
    <t xml:space="preserve"> قضاء تلعفر</t>
  </si>
  <si>
    <t xml:space="preserve"> قضاء كركوك</t>
  </si>
  <si>
    <t xml:space="preserve"> قضاء الحويجة</t>
  </si>
  <si>
    <t xml:space="preserve"> قضاء داقوق</t>
  </si>
  <si>
    <t xml:space="preserve"> قضاء دبس</t>
  </si>
  <si>
    <t xml:space="preserve"> قضاء بعقوبة</t>
  </si>
  <si>
    <t xml:space="preserve"> قضاء المقدادية</t>
  </si>
  <si>
    <t xml:space="preserve"> قضاء الخالص</t>
  </si>
  <si>
    <t>قضاء خانقين</t>
  </si>
  <si>
    <t>قضاء بلدروز</t>
  </si>
  <si>
    <t>قضاء كفري</t>
  </si>
  <si>
    <t xml:space="preserve"> قضاء الرمادي</t>
  </si>
  <si>
    <t xml:space="preserve"> قضاء هيت</t>
  </si>
  <si>
    <t xml:space="preserve"> قضاء الفلوجة</t>
  </si>
  <si>
    <t xml:space="preserve"> قضاء عنة</t>
  </si>
  <si>
    <t xml:space="preserve"> قضاء حديثة</t>
  </si>
  <si>
    <t xml:space="preserve"> قضاء الرطبة</t>
  </si>
  <si>
    <t xml:space="preserve"> قضاء القائم</t>
  </si>
  <si>
    <t>قضاء راوة</t>
  </si>
  <si>
    <t>قضاء الرصافة</t>
  </si>
  <si>
    <t xml:space="preserve"> قضاء الاعظمية</t>
  </si>
  <si>
    <t xml:space="preserve"> قضاء الصدر الثانية</t>
  </si>
  <si>
    <t>قضاء الصدر الاولى</t>
  </si>
  <si>
    <t xml:space="preserve"> قضاء الكرخ</t>
  </si>
  <si>
    <t>قضاء الكاظمية</t>
  </si>
  <si>
    <t xml:space="preserve"> قضاء المحمودية</t>
  </si>
  <si>
    <t xml:space="preserve"> قضاء ابو غريب</t>
  </si>
  <si>
    <t xml:space="preserve"> قضاء الطارمية</t>
  </si>
  <si>
    <t xml:space="preserve"> قضاء المدائن</t>
  </si>
  <si>
    <t xml:space="preserve"> قضاء الحلة</t>
  </si>
  <si>
    <t xml:space="preserve"> قضاء المحاويل</t>
  </si>
  <si>
    <t xml:space="preserve"> قضاء الهاشمية</t>
  </si>
  <si>
    <t xml:space="preserve"> قضاء المسيب</t>
  </si>
  <si>
    <t>قضاء كربلاء</t>
  </si>
  <si>
    <t>قضاء عين تمر</t>
  </si>
  <si>
    <t xml:space="preserve"> قضاء الهندية</t>
  </si>
  <si>
    <t xml:space="preserve"> قضاء الكوت</t>
  </si>
  <si>
    <t xml:space="preserve"> قضاء النعمانية</t>
  </si>
  <si>
    <t xml:space="preserve"> قضاء الحي</t>
  </si>
  <si>
    <t xml:space="preserve"> قضاء البدرة</t>
  </si>
  <si>
    <t xml:space="preserve"> قضاء الصويرة</t>
  </si>
  <si>
    <t>قضاء العزيزية</t>
  </si>
  <si>
    <t xml:space="preserve"> قضاء تكريت</t>
  </si>
  <si>
    <t>قضاء طوزخورماتو</t>
  </si>
  <si>
    <t xml:space="preserve"> قضاء سامراء</t>
  </si>
  <si>
    <t xml:space="preserve"> قضاء بلد</t>
  </si>
  <si>
    <t xml:space="preserve"> قضاء بيجي</t>
  </si>
  <si>
    <t>قضاء الدور</t>
  </si>
  <si>
    <t xml:space="preserve"> قضاء الشرقاط</t>
  </si>
  <si>
    <t xml:space="preserve"> قضاء الدجيل</t>
  </si>
  <si>
    <t xml:space="preserve"> قضاء النجف</t>
  </si>
  <si>
    <t xml:space="preserve"> قضاء الكوفة</t>
  </si>
  <si>
    <t xml:space="preserve"> قضاء المناذرة</t>
  </si>
  <si>
    <t xml:space="preserve"> قضاء الديوانية</t>
  </si>
  <si>
    <t xml:space="preserve"> قضاء عفك</t>
  </si>
  <si>
    <t xml:space="preserve"> قضاء الشامية</t>
  </si>
  <si>
    <t>قضاء الحمزة</t>
  </si>
  <si>
    <t xml:space="preserve"> قضاء السماوة</t>
  </si>
  <si>
    <t xml:space="preserve"> قضاء الرميثة</t>
  </si>
  <si>
    <t xml:space="preserve"> قضاء السلمان</t>
  </si>
  <si>
    <t>قضاء الخضر</t>
  </si>
  <si>
    <t xml:space="preserve"> قضاء الناصرية</t>
  </si>
  <si>
    <t xml:space="preserve"> قضاء الرفاعي</t>
  </si>
  <si>
    <t xml:space="preserve"> قضاء سوق الشيوخ</t>
  </si>
  <si>
    <t xml:space="preserve"> قضاء الجبايش</t>
  </si>
  <si>
    <t>قضاء الشطرة</t>
  </si>
  <si>
    <t xml:space="preserve"> قضاء العمارة</t>
  </si>
  <si>
    <t>قضاء علي الغربي</t>
  </si>
  <si>
    <t xml:space="preserve"> قضاء الميمونة</t>
  </si>
  <si>
    <t xml:space="preserve"> قضاء قلعة صالح</t>
  </si>
  <si>
    <t xml:space="preserve"> قضاء المجر الكبير</t>
  </si>
  <si>
    <t>قضاء الكحلاء</t>
  </si>
  <si>
    <t xml:space="preserve"> قضاء البصرة</t>
  </si>
  <si>
    <t xml:space="preserve"> قضاء ابي الخصيب</t>
  </si>
  <si>
    <t xml:space="preserve"> قضاء الزبير</t>
  </si>
  <si>
    <t xml:space="preserve"> قضاء القرنة</t>
  </si>
  <si>
    <t xml:space="preserve"> قضاء الفاو</t>
  </si>
  <si>
    <t xml:space="preserve"> قضاء شط العرب</t>
  </si>
  <si>
    <t xml:space="preserve"> قضاء المدينة</t>
  </si>
  <si>
    <t>المجموع الكلي للمحافظات</t>
  </si>
  <si>
    <t>القضاء</t>
  </si>
  <si>
    <t>صالون</t>
  </si>
  <si>
    <t>ستيشن</t>
  </si>
  <si>
    <t>نينوى</t>
  </si>
  <si>
    <t>النجف</t>
  </si>
  <si>
    <t>القادسية</t>
  </si>
  <si>
    <t>المثنى</t>
  </si>
  <si>
    <t>البصرة</t>
  </si>
  <si>
    <t xml:space="preserve">لوري شاصي </t>
  </si>
  <si>
    <t xml:space="preserve">الايراد اليومي للسيارة </t>
  </si>
  <si>
    <t>بنزين ( عادي )</t>
  </si>
  <si>
    <t>بنزين ( محسن )</t>
  </si>
  <si>
    <t xml:space="preserve">اخرى </t>
  </si>
  <si>
    <t xml:space="preserve">بنزين ( عادي ) </t>
  </si>
  <si>
    <t xml:space="preserve">صالون </t>
  </si>
  <si>
    <t>اجور
 صبغ السيارة</t>
  </si>
  <si>
    <t>قيمة تبديل الادوات الاحتياطية 
(اطارات,بطارية, زجاج, تبديل اجزاء من بدن المركبة.. الخ)</t>
  </si>
  <si>
    <t>اجور عمل التصليح والصيانة 
(السمكرة, الحدادة) (كهربائية, ميكانيك)</t>
  </si>
  <si>
    <t>قيمة تبديل الادوات الاحتياطية (اطارات,بطارية, زجاج, تبديل اجزاء من بدن المركبة .. الخ)</t>
  </si>
  <si>
    <t xml:space="preserve">اهم المعدلات للمؤشرات الاساسية لمسح كلفة تشغيل سيارات الاجرة في القطاع الخاص حسب نوع السيارة لسنة 2018                   </t>
  </si>
  <si>
    <t>جدول ( 1 )</t>
  </si>
  <si>
    <t>جدول ( 3 )</t>
  </si>
  <si>
    <t xml:space="preserve">صالون  </t>
  </si>
  <si>
    <t>نوع 
السيارة</t>
  </si>
  <si>
    <t>نوع
 الوقود</t>
  </si>
  <si>
    <t xml:space="preserve">بنزين (عادي) </t>
  </si>
  <si>
    <t xml:space="preserve">بنزين (محسن) </t>
  </si>
  <si>
    <t xml:space="preserve">نوع السيارة </t>
  </si>
  <si>
    <t xml:space="preserve">ستيشن </t>
  </si>
  <si>
    <t xml:space="preserve">باص </t>
  </si>
  <si>
    <t>بيك اًب وفان</t>
  </si>
  <si>
    <t xml:space="preserve">لوري قلاي </t>
  </si>
  <si>
    <t>لوري حوضية ( تانكر )</t>
  </si>
  <si>
    <t xml:space="preserve">المعدل العام </t>
  </si>
  <si>
    <t>Covernorate</t>
  </si>
  <si>
    <t>Tabel ( 3 )</t>
  </si>
  <si>
    <t>نوع 
الوقود</t>
  </si>
  <si>
    <t>المعدل العام</t>
  </si>
  <si>
    <t>لوري حوضية 
(تانكر)</t>
  </si>
  <si>
    <t>Tybe Car</t>
  </si>
  <si>
    <t>جدول  ( 6 )</t>
  </si>
  <si>
    <t>Tyab Car</t>
  </si>
  <si>
    <t>Sbend</t>
  </si>
  <si>
    <t>Tabel ( 8 )</t>
  </si>
  <si>
    <t>لوري 
قلاب</t>
  </si>
  <si>
    <t>لوري
 شاصي</t>
  </si>
  <si>
    <t>بيك اب
 وفان</t>
  </si>
  <si>
    <t>لوري 
شاصي</t>
  </si>
  <si>
    <t>لوري
 قلاب</t>
  </si>
  <si>
    <t>معدل عدد الكيلو مترات المقطوعة خلال اليوم الواحد ( كم ) حسب نوع السيارة والمحافظة لسنة 2018</t>
  </si>
  <si>
    <t>جدول ( 12 )</t>
  </si>
  <si>
    <t xml:space="preserve">  الايراد السنوي  للسيارة </t>
  </si>
  <si>
    <t>القيمة
 المضافة</t>
  </si>
  <si>
    <t>فائض
 العمليات</t>
  </si>
  <si>
    <t xml:space="preserve">Car
 ownership </t>
  </si>
  <si>
    <t>القيمة 
المضافة</t>
  </si>
  <si>
    <t>فائض 
العمليات</t>
  </si>
  <si>
    <t>جدول ( 18 )</t>
  </si>
  <si>
    <t>المجموع العام</t>
  </si>
  <si>
    <t xml:space="preserve">اهم المعدلات السنوية للمؤشرات الاساسية لمسح كلفة تشغيل سيارات الاجرة في القطاع الخاص حسب المحافظة لسنة 2018                   </t>
  </si>
  <si>
    <t>اهم المعدلات السنوية للمؤشرات الاساسية لمسح كلفة تشغيل سيارات الاجرة في القطاع الخاص حسب نوع السيارة لسنة 2018</t>
  </si>
  <si>
    <t>type Car</t>
  </si>
  <si>
    <t xml:space="preserve">عدد العمال </t>
  </si>
  <si>
    <t>عدد السواق غير المالكين والعمال</t>
  </si>
  <si>
    <t xml:space="preserve">اجمالي عدد
 السواق  والعمال 
 </t>
  </si>
  <si>
    <t xml:space="preserve">مجموع الاجور
 الشهرية للسواق
  غير المالكين والعمال  </t>
  </si>
  <si>
    <t xml:space="preserve">المحافظة </t>
  </si>
  <si>
    <t xml:space="preserve">ديالى </t>
  </si>
  <si>
    <t>تابع ( 3 )</t>
  </si>
  <si>
    <t xml:space="preserve">عدد السواق المالكين 
وغير المالكين
</t>
  </si>
  <si>
    <t xml:space="preserve">لوري حوضية  (تانكر) </t>
  </si>
  <si>
    <t xml:space="preserve">اجمالي عدد السواق والعاملين ومجموع الاجور للعاملين والسواق غير المالكين حسب المحافظة لسنة 2018ا </t>
  </si>
  <si>
    <t>عدد ساعات الاشتغال للسيارات سنويا 
( ساعة )</t>
  </si>
  <si>
    <t>جدول ( 5 )</t>
  </si>
  <si>
    <t>معدل مصروفات الغسل والتشحيم والدهن الشهرية (الف دينار)</t>
  </si>
  <si>
    <t>قيمة استهلاك البنزين او الكاز (الوقود) خلال اليوم الواحد من ايام العمل (الف دينار)</t>
  </si>
  <si>
    <t xml:space="preserve"> جدول ( 7 )</t>
  </si>
  <si>
    <t xml:space="preserve">الايراد السنوي 
 للسيارة ( الف دينار )                            </t>
  </si>
  <si>
    <t xml:space="preserve">معدل الاجور
المدفوعة ( الف دينار )  
   </t>
  </si>
  <si>
    <t>عدد ساعات الاشتغال للسيارة سنويا( ساعة )</t>
  </si>
  <si>
    <t>عدد الكيلومترات المقطوعة بالسيارة خلال السنة (كم)</t>
  </si>
  <si>
    <t>جدول  ( 8 )</t>
  </si>
  <si>
    <t>الايراد اليومي للسيارة (الف دينار)</t>
  </si>
  <si>
    <t>معدل قيمة استهلاك الوقود خلال الشهر الواحد حسب نوع السيارة والمحافظة لسنة 2018 ( الف دينار)</t>
  </si>
  <si>
    <t>جدول ( 13 )</t>
  </si>
  <si>
    <t>جدول ( 14 )</t>
  </si>
  <si>
    <t>معدل حساب الانتاج في جميع انواع سيارات الاجرة في القطاع الخاص حسب المحافظة وملكية السيارة لسنة 2018 ( الف دينار)</t>
  </si>
  <si>
    <t xml:space="preserve">جدول ( 16 )  </t>
  </si>
  <si>
    <t>معدل الايراد اليومي لسيارات ( الركاب والحمل ) حسب المحافظة والقضاء لسنة 2018 ( الف دينار )</t>
  </si>
  <si>
    <t>قيمة استهلاك الوقود خلال الشهر الواحد ( الف دينار )</t>
  </si>
  <si>
    <t>سائق مالك السيارة</t>
  </si>
  <si>
    <t xml:space="preserve">سائق مالك السيارة </t>
  </si>
  <si>
    <t>الايراد اليومي للسيارة ( الف دينار)</t>
  </si>
  <si>
    <t>الايراد اليومي للسيارة ( الف دينار )</t>
  </si>
  <si>
    <t>معدل الايراد اليومي لسيارات ( الركاب والحمل ) حسب المحافظة والقضاء لسنة 2018 ( الف دينار)</t>
  </si>
  <si>
    <t>جدول ( 9 )</t>
  </si>
  <si>
    <t>جدول ( 11 )</t>
  </si>
  <si>
    <t>عدد السواق غيرالمالكين</t>
  </si>
  <si>
    <t>جدول  ( 17 )</t>
  </si>
  <si>
    <t>مجموع الركاب</t>
  </si>
  <si>
    <t>مجموع الحمل</t>
  </si>
  <si>
    <t>جدول ( 10 )</t>
  </si>
  <si>
    <t xml:space="preserve">اخرى تذكر </t>
  </si>
  <si>
    <t>اخرى 
تذكر خلال السنة</t>
  </si>
  <si>
    <t xml:space="preserve">معدل المصروفات السنوية لسيارات الركاب على ادامة السيارة والمصروفات الاخرى والمعدل اليومي للايراد حسب نوع الوقود المستخدم ونوع السيارة لسنة 2018 ( الف دينار) </t>
  </si>
  <si>
    <t xml:space="preserve">معدل المصروفات السنوية لسيارات الحمل على ادامة السيارة والمصروفات الاخرى والمعدل اليومي للايراد حسب نوع الوقود ونوع السيارة لسنة 2018 (الف دينار) </t>
  </si>
  <si>
    <t>معدل عدد ايام التوقف حسب نوع السيارة</t>
  </si>
  <si>
    <t xml:space="preserve">معدل عدد الكيلو مترات المقطوعة خلال اليوم الواحد ( كم ) </t>
  </si>
  <si>
    <t xml:space="preserve">مجموع الاجور السنوية للسواق والعاملين 
</t>
  </si>
  <si>
    <t>الرسوم والضرائب المدفوعة (تجديد سنوية, تجديد اجازة) خلال السنة</t>
  </si>
  <si>
    <t>اجمالي عدد السواق المالكين وغير المالكين 
 والعاملين المساعدين</t>
  </si>
  <si>
    <t>عدد العاملين المساعدين</t>
  </si>
  <si>
    <t>عدد السواق غير المالكين والعاملين المساعدين</t>
  </si>
  <si>
    <t>مجموع الاجور
 الشهرية
 للسواق غير المالكين والعاملين المساعدين</t>
  </si>
  <si>
    <t>عدد السواق غير المالكين و العاملين المساعدين</t>
  </si>
  <si>
    <t>مجموع الاجور
 الشهرية للسواق
  غير المالكين و العاملين المساعدين</t>
  </si>
  <si>
    <t>Grand Total</t>
  </si>
  <si>
    <t>Saloon</t>
  </si>
  <si>
    <t xml:space="preserve"> Station</t>
  </si>
  <si>
    <t>Field</t>
  </si>
  <si>
    <t>Bus</t>
  </si>
  <si>
    <t>Pick-ups &amp; van</t>
  </si>
  <si>
    <t>Tipper lorry</t>
  </si>
  <si>
    <t xml:space="preserve">Lorry Tank </t>
  </si>
  <si>
    <t>Flat Bed Truck lorry</t>
  </si>
  <si>
    <t>Ninevah</t>
  </si>
  <si>
    <t>Kirkuk</t>
  </si>
  <si>
    <t>Diala</t>
  </si>
  <si>
    <t>AL-Anbar</t>
  </si>
  <si>
    <t>Baghdad</t>
  </si>
  <si>
    <t>Babylon</t>
  </si>
  <si>
    <t>Kerbela</t>
  </si>
  <si>
    <t>Wasit</t>
  </si>
  <si>
    <t>Salah AL-deen</t>
  </si>
  <si>
    <t>AL-Najaf</t>
  </si>
  <si>
    <t>AL-Qadisiya</t>
  </si>
  <si>
    <t>AL-Muthanna</t>
  </si>
  <si>
    <t>Thi-Qar</t>
  </si>
  <si>
    <t>Maysan</t>
  </si>
  <si>
    <t>AL-Basrah</t>
  </si>
  <si>
    <t xml:space="preserve">معدل الاجور المدفوعة 
( ألف دينار)  </t>
  </si>
  <si>
    <t>عدد الكيلومترات المقطوعة للسيارات خلال السنة 
( كم )</t>
  </si>
  <si>
    <t xml:space="preserve">  الايراد السنوي  للسيارات
 ( ألف دينار )</t>
  </si>
  <si>
    <t xml:space="preserve">  الايراد السنوي  للسيارات 
( ألف دينار)  </t>
  </si>
  <si>
    <t xml:space="preserve">معدل الاجور المدفوعة 
( ألف دينار )  </t>
  </si>
  <si>
    <t>معدل مصروفات تشغيل السيارة  حسب نوع سيارات الركاب والمحافظة لسنة 2018 ( الف دينار)</t>
  </si>
  <si>
    <t xml:space="preserve">معدل الانفاق الشهري لكلفة تبديل الدهن (المحرك والفلتر) </t>
  </si>
  <si>
    <t xml:space="preserve">معدل المصروفات الشهرية الاخرى </t>
  </si>
  <si>
    <t xml:space="preserve">معدل الانفاق الشهري لاجور (الغسل والتشحيم)
</t>
  </si>
  <si>
    <t xml:space="preserve">مجموع عدد السواق غير المالكين والعاملين المساعدين </t>
  </si>
  <si>
    <t>الرسوم والضرائب المدفوعة 
(تجديد سنوية تجديد اجازة) 
خلال السنة</t>
  </si>
  <si>
    <t>معدل القيمة المضافة ومكوناتها (الف ينار) واجمالي عدد السواق غير المالكين والعاملين المساعدين في جميع انواع سيارات الاجرة في القطاع الخاص حسب المحافظة لسنة 2018</t>
  </si>
  <si>
    <t>عدد السواق غير المالكين</t>
  </si>
  <si>
    <t>معدل مصروفات  تشغيل  سيارات الاجرة في القطاع الخاص حسب المحافظة لسنة 2018 (الف دينار)</t>
  </si>
  <si>
    <t>جدول ( 19 )</t>
  </si>
  <si>
    <t xml:space="preserve">مصروفات تشغيل السيارة </t>
  </si>
  <si>
    <t>مجموع مصروفات تشغيل 
السيارة السنوية</t>
  </si>
  <si>
    <t xml:space="preserve">قيمة استهلاك الوقود خلال السنة </t>
  </si>
  <si>
    <t xml:space="preserve">كلفة تبديل الدهن (المحرك والفلتر) 
خلال السنة </t>
  </si>
  <si>
    <t xml:space="preserve">اجور الغسل
 والتشحيم خلال السنة 
(الف دينار) </t>
  </si>
  <si>
    <t xml:space="preserve">مصروفات سنوية اخرى  </t>
  </si>
  <si>
    <t>معدل مصروفات تشغيل  سيارات الاجرة في القطاع الخاص حسب نوع السيارة لسنة 2018 (الف دينار)</t>
  </si>
  <si>
    <t xml:space="preserve">مصروفات تشغيل السيارة  </t>
  </si>
  <si>
    <t>مجموع مصروفات تشغيل السيارة السنوية</t>
  </si>
  <si>
    <t xml:space="preserve">كلفة تبديل الدهن (المحرك والفلتر) خلال السنة </t>
  </si>
  <si>
    <t xml:space="preserve">اجور الغسل والتشحيم 
خلال السنة (الف دينار) </t>
  </si>
  <si>
    <t xml:space="preserve">مصروفات سنوية اخرى </t>
  </si>
  <si>
    <t>معدل المصروفات السنوية عن ادامة سيارات الركاب والمصروفات الاخرى والمعدل السنوي للايراد ومعدل عدد الكيلومترات المقطوعة  ونوع الوقود لسنة 2018 (الف دينار)</t>
  </si>
  <si>
    <t>مصروفات على ادامة السيارة</t>
  </si>
  <si>
    <t>Tybe Fuel</t>
  </si>
  <si>
    <t>تبديل اجزاء رئيسية في المحرك (محرك كامل
 او نصف محرك + تبديل كلج+ تبديل كير)</t>
  </si>
  <si>
    <t>قيمة تبديل الادوات الاحتياطية (اطارات,بطارية, زجاج, تبديل اجزاء من بدن المركبة ... الخ)</t>
  </si>
  <si>
    <t>اجور عمل التصليح والصيانة 
(السمكرة, الحدادة ,كهربائية, ميكانيك)
(الف دينار)</t>
  </si>
  <si>
    <t>اجور صبغ السيارة (الف دينار)</t>
  </si>
  <si>
    <t>الرسوم والضرائب المدفوعة (تجديد سنوية, تجديد اجازة، تجديد خط السيارة) خلال السنة</t>
  </si>
  <si>
    <t>الايراد السنوي  للسيارة</t>
  </si>
  <si>
    <t>عدد الكيلومترات المقطوعة للسيارة خلال السنة (كم)</t>
  </si>
  <si>
    <t>بنزين عادي</t>
  </si>
  <si>
    <t>بنزين محسن</t>
  </si>
  <si>
    <t>معدل المصروفات السنوية على ادامة سيارات الحمل والمصروفات الاخرى والمعدل السنوي للايراد ومعدل عدد الكيلومترات المقطوعة ونوع الوقود لسنة 2018 ( الف دينار)</t>
  </si>
  <si>
    <t>اجور عمل التصليح والصيانة 
(السمكرة, الحدادة ,كهربائية, ميكانيك)</t>
  </si>
  <si>
    <t>عدد الكيلومترات المقطوعة بالسيارة خلال السنة</t>
  </si>
  <si>
    <t>معدل المصروفات عن ادامة جميع انواع سيارات الاجرة في القطاع الخاص حسب المحافظة لسنة 2018 ( الف دينار)</t>
  </si>
  <si>
    <t>جدول ( 22 )</t>
  </si>
  <si>
    <t>المحافظات</t>
  </si>
  <si>
    <t xml:space="preserve">مصروفات عن ادامة السيارة </t>
  </si>
  <si>
    <t xml:space="preserve">مجموع مصروفات 
ادامة السيارة </t>
  </si>
  <si>
    <t>اجور عمل التصليح والصيانة 
(السمكرة, الحدادة ,كهربائية,
 ميكانيك)</t>
  </si>
  <si>
    <t xml:space="preserve">اخرى  </t>
  </si>
  <si>
    <t>معدل المصروفات عن ادامة جميع انواع سيارات الاجرة في القطاع الخاص حسب نوع السيارة لسنة 2018  (الف دينار)</t>
  </si>
  <si>
    <t>جدول ( 23 )</t>
  </si>
  <si>
    <t xml:space="preserve">مجموع مصروفات 
عن ادامة السيارة </t>
  </si>
  <si>
    <t>اجور عمل التصليح والصيانة (السمكرة, الحدادة ,كهربائية, ميكانيك)
(الف دينار)</t>
  </si>
  <si>
    <t>اجور صبغ 
السيارة (الف دينار)</t>
  </si>
  <si>
    <t>معدل المصروفات الاخرى لجميع انواع سيارات الاجرة في القطاع الخاص حسب المحافظة لسنة 2018 (الف دينار)</t>
  </si>
  <si>
    <t>جدول ( 24 )</t>
  </si>
  <si>
    <t xml:space="preserve">المصروفات الاخرى </t>
  </si>
  <si>
    <t>الرسوم والضرائب المدفوعة 
(تجديد سنوية, تجديد اجازة)
 خلال السنة</t>
  </si>
  <si>
    <t xml:space="preserve"> اخرى </t>
  </si>
  <si>
    <t>معدل المصروفات الاخرى لجميع انواع سيارات الاجرة في القطاع الخاص حسب نوع السيارة لسنة 2018 (الف دينار)</t>
  </si>
  <si>
    <t>الرسوم والضرائب المدفوعة 
(تجديد سنوية, تجديد اجازة، تجديد خط السيارة)
خلال السنة</t>
  </si>
  <si>
    <t>مجموع سيارات القطاع الخاص الاجمالية المسجلة في مديرية المرور العامة للمحافظات (مجتمع المسح) لغاية 2018/1/1</t>
  </si>
  <si>
    <t>مجموع  
سيارات الركاب</t>
  </si>
  <si>
    <t>بيك اب فان</t>
  </si>
  <si>
    <t>شاصي</t>
  </si>
  <si>
    <t>قلاب</t>
  </si>
  <si>
    <t>مجموع 
سيارات الحمل</t>
  </si>
  <si>
    <t>اجمالي عدد السيارات حسب المحافظة وملكية السيارة لسنة 2018</t>
  </si>
  <si>
    <t>اجمالي عدد السيارات حسب نوع وملكية السيارة لسنة 2018</t>
  </si>
  <si>
    <t>جدول (28)</t>
  </si>
  <si>
    <t>سيارات للركاب</t>
  </si>
  <si>
    <t xml:space="preserve">عدد السواق </t>
  </si>
  <si>
    <t xml:space="preserve">عدد العاملين </t>
  </si>
  <si>
    <t>المجموع الكلي لسيارات 
الركاب والحمل</t>
  </si>
  <si>
    <t>اجمالي عدد السيارات حسب نوع السيارة والمحافظة لسنة 2018</t>
  </si>
  <si>
    <t>سيارات للحمل</t>
  </si>
  <si>
    <t>اجمالي عدد سيارات الركاب والحمل حسب النوع وسنة الصنع لسنة 2018</t>
  </si>
  <si>
    <t>سنة الصنع</t>
  </si>
  <si>
    <t>Manufacturing
  year</t>
  </si>
  <si>
    <t>Manufacturing
 year</t>
  </si>
  <si>
    <t>اجمالي عدد سيارات الركاب والحمل حسب النوع والمحافظة ونوع الوقود لسنة 2018</t>
  </si>
  <si>
    <t>جدول ( 33 )</t>
  </si>
  <si>
    <t>نوع الوقود المستخدم</t>
  </si>
  <si>
    <t xml:space="preserve">ذي قار </t>
  </si>
  <si>
    <t>اجمالي عدد سيارات الأجرة في القطاع الخاص  حسب المحافظة ونوع سيارات الركاب وعدد المقاعد لسنة 2018</t>
  </si>
  <si>
    <t>عدد المقاعد لسيارات الركاب</t>
  </si>
  <si>
    <t>مجموع الباص</t>
  </si>
  <si>
    <t xml:space="preserve">  ( 2 - 5 ) مقعد        </t>
  </si>
  <si>
    <t>( 6 - 9 ) مقعد</t>
  </si>
  <si>
    <t xml:space="preserve">  ( 4 - 9 ) مقعد</t>
  </si>
  <si>
    <t>( 7 - 14 ) مقعد</t>
  </si>
  <si>
    <t>( 15 - 24 ) مقعد</t>
  </si>
  <si>
    <t>( 25 فأكثر ) مقعد</t>
  </si>
  <si>
    <t>مجموع اللوري الشاصي</t>
  </si>
  <si>
    <t>مجموع اللوري القلاب</t>
  </si>
  <si>
    <t xml:space="preserve">مجموع اللوري الحوضية </t>
  </si>
  <si>
    <t>(1 - 2) طن</t>
  </si>
  <si>
    <t>(3 - 14) طن</t>
  </si>
  <si>
    <t>(15 - 23) طن</t>
  </si>
  <si>
    <t>(24 فاكثر) طن</t>
  </si>
  <si>
    <t>(10000 فاقل) لتر</t>
  </si>
  <si>
    <t>(20001 فاكثر) لتر</t>
  </si>
  <si>
    <t>المجموع الكلي 
لسيارات الركاب</t>
  </si>
  <si>
    <t>المجموع الكلي
لسيارات الركاب والحمل</t>
  </si>
  <si>
    <t>فحص مؤقت</t>
  </si>
  <si>
    <t>دائمي</t>
  </si>
  <si>
    <t>اللوحات الجديدة</t>
  </si>
  <si>
    <t>المجموع الكلي لسيارات الركاب والحمل ولوحة التسجيل</t>
  </si>
  <si>
    <t>عدد سيارات الركاب حسب موقع عمل السيارة  والمحافظة  لسنة 2018</t>
  </si>
  <si>
    <t xml:space="preserve"> ســــــــــــيارات الركاب</t>
  </si>
  <si>
    <t>الموقع</t>
  </si>
  <si>
    <t>داخل 
المحافظة</t>
  </si>
  <si>
    <t>بين
 المحافظة</t>
  </si>
  <si>
    <t>داخل وبين المحاقظة</t>
  </si>
  <si>
    <t>طريق خارجي بين 
العراق ودول اخرى</t>
  </si>
  <si>
    <t>بين 
المحافظة</t>
  </si>
  <si>
    <t>داخل
 المحافظة</t>
  </si>
  <si>
    <t xml:space="preserve">كركوك </t>
  </si>
  <si>
    <t xml:space="preserve">بغداد </t>
  </si>
  <si>
    <t>عدد سيارات الحمل  حسب موقع عمل السيارة والمحافظة  لسنة 2018</t>
  </si>
  <si>
    <t xml:space="preserve"> ســــــــــــيارات الحمل</t>
  </si>
  <si>
    <t>عدد سيارات الاجرة في القطاع الخاص  حسب موقع عمل السيارة والنوع (ركاب ، حمل)  لسنة 2018</t>
  </si>
  <si>
    <t xml:space="preserve">داخل وبين 
المحافظة </t>
  </si>
  <si>
    <t>طريق خارج وبين 
العراق والدول</t>
  </si>
  <si>
    <t>باص ( 7 - 14 )</t>
  </si>
  <si>
    <t>باص ( 15 - 24 )</t>
  </si>
  <si>
    <t>باص ( 25 فأكثر )</t>
  </si>
  <si>
    <t>مجموع سيارات الركاب</t>
  </si>
  <si>
    <t xml:space="preserve">بيك اًب وفان ( 1 - 2 ) </t>
  </si>
  <si>
    <t>لوري شاصي ( 3 - 14 )</t>
  </si>
  <si>
    <t>لوري شاصي ( 15 - 23 )</t>
  </si>
  <si>
    <t>لوري شاصي ( 24 فأكثر )</t>
  </si>
  <si>
    <t>لوري قلاب ( 3 - 14 )</t>
  </si>
  <si>
    <t>لوري قلاب ( 15 - 23 )</t>
  </si>
  <si>
    <t>لوري قلاب ( 24 فأكثر )</t>
  </si>
  <si>
    <t>لوري حوضية (تانكر) 10000 لتر</t>
  </si>
  <si>
    <t>لوري حوضية (تانكر) ( 10001 - 20000 ) لتر</t>
  </si>
  <si>
    <t>لوري حوضية ( 20001 - فأكثر ) لتر</t>
  </si>
  <si>
    <t>مجموع سيارات الحمل</t>
  </si>
  <si>
    <t>مجموع سيارات الركاب والحمل</t>
  </si>
  <si>
    <t xml:space="preserve">معدل الاجور السنوية  للسواق والعاملين المساعدين
</t>
  </si>
  <si>
    <t xml:space="preserve">  معدل الرسوم والضرائب المدفوعة (تجديد سنوية تجديد اجازة) خلال السنة </t>
  </si>
  <si>
    <t xml:space="preserve">معدل فائض العمليات 
</t>
  </si>
  <si>
    <t xml:space="preserve">معدل القيمة المضافة بسعر المنتج </t>
  </si>
  <si>
    <t xml:space="preserve">معدل فائض العمليات       </t>
  </si>
  <si>
    <t xml:space="preserve">               معدل عدد السواق والعاملين المساعدين واجورهم الشهرية (الف دينار) حسب نوع سيارات الحمل والمحافظة لسنة 2018                          </t>
  </si>
  <si>
    <t>اجمالي عدد السواق والعاملين المساعدين في سيارات الحمل</t>
  </si>
  <si>
    <t xml:space="preserve"> الاجور الشهرية للسواق غير المالكين والعاملين المساعدين
(الف دينار)</t>
  </si>
  <si>
    <t xml:space="preserve"> الاجور الشهرية  للسواق غير المالكين والعاملين المساعدين
(الف دينار)</t>
  </si>
  <si>
    <t xml:space="preserve">عدد السواق غير المالكين والعاملين المساعدين </t>
  </si>
  <si>
    <t>عدد السواق غير المالكين والعاملين المساعدين لسيارات الركاب</t>
  </si>
  <si>
    <t>عدد السواق غير المالكين والعاملين المساعدين لسيارات الحمل</t>
  </si>
  <si>
    <t xml:space="preserve"> الاجور الشهرية للسواق غير المالكين والعاملين المساعدين لسيارات الحمل
(الف دينار)</t>
  </si>
  <si>
    <t xml:space="preserve">اجمالي عدد
 السواق والعاملين المساعدين
 </t>
  </si>
  <si>
    <t>Tybe fuel</t>
  </si>
  <si>
    <r>
      <t>جدول  ( 8</t>
    </r>
    <r>
      <rPr>
        <b/>
        <i/>
        <sz val="14"/>
        <color theme="1"/>
        <rFont val="Calibri"/>
        <family val="2"/>
        <scheme val="minor"/>
      </rPr>
      <t xml:space="preserve"> )</t>
    </r>
  </si>
  <si>
    <t xml:space="preserve">               معدل عدد السواق والعاملين المساعدين واجورهم الشهرية (الف دينار) حسب نوع سيارات الركاب والمحافظة لسنة 2018                          </t>
  </si>
  <si>
    <t>Station</t>
  </si>
  <si>
    <t>اجمالي عدد السواق والعاملين المساعدين في سيارات الركاب</t>
  </si>
  <si>
    <t xml:space="preserve"> الاجور الشهرية للسواق غير المالكين والعاملين المساعدين (الف دينار)</t>
  </si>
  <si>
    <t xml:space="preserve"> الاجور الشهرية للسواق غير المالكين والعاملين المساعدين 
(الف دينار)</t>
  </si>
  <si>
    <t xml:space="preserve">عدد السواق غير المالكين والعاملين المساعدين  </t>
  </si>
  <si>
    <t xml:space="preserve"> الاجور الشهرية للسواق غير المالكين والعاملين المساعدين لسيارات الركاب 
(الف دينار)</t>
  </si>
  <si>
    <t>معدل عدد ايام التوقف حسب نوع السيارة والمحافظة خلال سنة 2018</t>
  </si>
  <si>
    <t xml:space="preserve">سائق غير مالك للسيارة </t>
  </si>
  <si>
    <t>سائق غير مالك للسيارة</t>
  </si>
  <si>
    <t xml:space="preserve">مجموع الاجور السنوية للسواق والعاملين المساعدين
</t>
  </si>
  <si>
    <t xml:space="preserve">عدد العاملين المساعدين </t>
  </si>
  <si>
    <t xml:space="preserve">معدل الاجور السنوية للسواق والعاملين المساعدين </t>
  </si>
  <si>
    <t>اجمالي عدد السيارات حسب موقع عمل السيارة والمحافظة  لسنة 2018</t>
  </si>
  <si>
    <t>موقع عمل السيارة</t>
  </si>
  <si>
    <t xml:space="preserve">المثنى </t>
  </si>
  <si>
    <t>passengers vehicles</t>
  </si>
  <si>
    <t xml:space="preserve">Lorries and pick-ups </t>
  </si>
  <si>
    <t>جدول (39)</t>
  </si>
  <si>
    <t>Table (39)</t>
  </si>
  <si>
    <t xml:space="preserve">المجموع الكلي </t>
  </si>
  <si>
    <t xml:space="preserve">Lorries and pick-ups       </t>
  </si>
  <si>
    <t>Total passengers vehicles</t>
  </si>
  <si>
    <t>Total Lorries and pick-ups</t>
  </si>
  <si>
    <t>Grand total</t>
  </si>
  <si>
    <t xml:space="preserve">Lorries and pick-ups      </t>
  </si>
  <si>
    <t xml:space="preserve">Lorries and pick-ups   </t>
  </si>
  <si>
    <t xml:space="preserve">Lorries and pick-ups           </t>
  </si>
  <si>
    <t xml:space="preserve">المجموع </t>
  </si>
  <si>
    <t xml:space="preserve">Lorries and pick-ups  </t>
  </si>
  <si>
    <t>Lorries and pick-ups</t>
  </si>
  <si>
    <t>Missan</t>
  </si>
  <si>
    <t xml:space="preserve">Total Flat Bed Truck lorry </t>
  </si>
  <si>
    <t>Total Tipper lorry</t>
  </si>
  <si>
    <t xml:space="preserve">Total Lorry Tank </t>
  </si>
  <si>
    <t>(10001- 20000) لتر</t>
  </si>
  <si>
    <t xml:space="preserve"> temporary</t>
  </si>
  <si>
    <t xml:space="preserve">Permanent </t>
  </si>
  <si>
    <t>new paintes</t>
  </si>
  <si>
    <t xml:space="preserve">Lorries and pick-ups         </t>
  </si>
  <si>
    <t xml:space="preserve"> اخرى</t>
  </si>
  <si>
    <t>جدول (29)</t>
  </si>
  <si>
    <t>جدول (38)</t>
  </si>
  <si>
    <t>اجمالي عدد السواق والعاملين المساعدين ومجموع الاجور للسواق غير المالكين والعاملين المساعدين حسب نوع السيارة لسنة 2018</t>
  </si>
  <si>
    <t xml:space="preserve">ملاحظة:تم اعتماد عدد السواق الذين يعملون على نفس السيارة </t>
  </si>
  <si>
    <t>Others</t>
  </si>
  <si>
    <t>Normal Gasoline</t>
  </si>
  <si>
    <t>Improving Gasoline</t>
  </si>
  <si>
    <t>Gas</t>
  </si>
  <si>
    <t>Total passenger cars</t>
  </si>
  <si>
    <t xml:space="preserve">تبديل اجزاء
 رئيسية في المحرك
   ( محرك كامل ) او نصف محرك     </t>
  </si>
  <si>
    <t>Total Freight Carriage</t>
  </si>
  <si>
    <t>Table ( 22 )</t>
  </si>
  <si>
    <t>اجمالي عدد السواق والعاملين المساعدين حسب نوع سيارات الركاب والمحافظة لسنة 2018</t>
  </si>
  <si>
    <t>جدول (30)</t>
  </si>
  <si>
    <t xml:space="preserve">جدول ( 31 ) </t>
  </si>
  <si>
    <t>Bus (7-14)</t>
  </si>
  <si>
    <t>Bus (15-24)</t>
  </si>
  <si>
    <t>Bus (25 and more)</t>
  </si>
  <si>
    <t>Pick-ups &amp; van (1-2)</t>
  </si>
  <si>
    <t>Flat Bed Truck lorry (3-14)</t>
  </si>
  <si>
    <t>Flat Bed Truck lorry (15-23)</t>
  </si>
  <si>
    <t>Flat Bed Truck lorry (24 and more)</t>
  </si>
  <si>
    <t>Tipper lorry (3-14)</t>
  </si>
  <si>
    <t>Tipper lorry (15-23)</t>
  </si>
  <si>
    <t>Tipper lorry (24 and more)</t>
  </si>
  <si>
    <t>Lorry Tank (10000 liter)</t>
  </si>
  <si>
    <t>Lorry Tank (10001- 20000 liter)</t>
  </si>
  <si>
    <t>Lorry Tank (20001 and more liter)</t>
  </si>
  <si>
    <t>Total Grand</t>
  </si>
  <si>
    <t>Mousl</t>
  </si>
  <si>
    <t>Hamdaniah</t>
  </si>
  <si>
    <t xml:space="preserve">Tlkeef </t>
  </si>
  <si>
    <t>Sinjar</t>
  </si>
  <si>
    <t>Talafar</t>
  </si>
  <si>
    <t>Al-hadhar</t>
  </si>
  <si>
    <t>قضاء الحضر</t>
  </si>
  <si>
    <t>Al-Hawijah</t>
  </si>
  <si>
    <t>Dakuk</t>
  </si>
  <si>
    <t>Dibs</t>
  </si>
  <si>
    <t>Baakuba</t>
  </si>
  <si>
    <t>Al-Mukdadia</t>
  </si>
  <si>
    <t>Al-Khales</t>
  </si>
  <si>
    <t>Khankein</t>
  </si>
  <si>
    <t xml:space="preserve">Baladroos </t>
  </si>
  <si>
    <t>Kafri</t>
  </si>
  <si>
    <t>Ramadi</t>
  </si>
  <si>
    <t>Hiet</t>
  </si>
  <si>
    <t>Falluja</t>
  </si>
  <si>
    <t>Anaa</t>
  </si>
  <si>
    <t>Haditha</t>
  </si>
  <si>
    <t>Al-ruttbah</t>
  </si>
  <si>
    <t>Al-kaaem</t>
  </si>
  <si>
    <t>Rawaa</t>
  </si>
  <si>
    <t>Al-Resafa</t>
  </si>
  <si>
    <t>Al-adhamiya</t>
  </si>
  <si>
    <t>Al-Sadder-al-thanina</t>
  </si>
  <si>
    <t>Al-Sadder-al-Oula</t>
  </si>
  <si>
    <t>Al-Karkh</t>
  </si>
  <si>
    <t>Al-kadhemiya</t>
  </si>
  <si>
    <t>Al-mahmoudiya</t>
  </si>
  <si>
    <t>Abi-gareib</t>
  </si>
  <si>
    <t>Al-Tarmia</t>
  </si>
  <si>
    <t>Al-Madaen</t>
  </si>
  <si>
    <t>Al-Hela</t>
  </si>
  <si>
    <t>Al-Mahawel</t>
  </si>
  <si>
    <t>Al-Hashmeia</t>
  </si>
  <si>
    <t>Al-Mousaiab</t>
  </si>
  <si>
    <t>Kerbala</t>
  </si>
  <si>
    <t>Aien-Tamour</t>
  </si>
  <si>
    <t>Al-Hindia</t>
  </si>
  <si>
    <t>Al-Kut</t>
  </si>
  <si>
    <t>Al-Numania</t>
  </si>
  <si>
    <t>Ak-Hay</t>
  </si>
  <si>
    <t>Badra</t>
  </si>
  <si>
    <t>Al-Swaira</t>
  </si>
  <si>
    <t>Al-Azeezia</t>
  </si>
  <si>
    <t xml:space="preserve">Tikrit </t>
  </si>
  <si>
    <t>Toz-Khormatou</t>
  </si>
  <si>
    <t>Samara</t>
  </si>
  <si>
    <t>Balsd</t>
  </si>
  <si>
    <t>Beji</t>
  </si>
  <si>
    <t>Dour</t>
  </si>
  <si>
    <t>Sherkat</t>
  </si>
  <si>
    <t>Al-Djeel</t>
  </si>
  <si>
    <t>Al-Najaf</t>
  </si>
  <si>
    <t>Al-koufa</t>
  </si>
  <si>
    <t>Al-Manathera</t>
  </si>
  <si>
    <t>Al-Diwania</t>
  </si>
  <si>
    <t>Afak</t>
  </si>
  <si>
    <t>Al-Shamia</t>
  </si>
  <si>
    <t>Al-Hamza</t>
  </si>
  <si>
    <t>Al-Smawa</t>
  </si>
  <si>
    <t>Al-Rumaitha</t>
  </si>
  <si>
    <t>Al-Khedher</t>
  </si>
  <si>
    <t>Al-Salman</t>
  </si>
  <si>
    <t>Al-Nasiria</t>
  </si>
  <si>
    <t>Al-Refaie</t>
  </si>
  <si>
    <t>Souq-Al-Sheukh</t>
  </si>
  <si>
    <t>Al-Jebaiesh</t>
  </si>
  <si>
    <t>Al-Shattra</t>
  </si>
  <si>
    <t>Al-Emara</t>
  </si>
  <si>
    <t>Ali-Algarbi</t>
  </si>
  <si>
    <t>Al-Maimona</t>
  </si>
  <si>
    <t>Kaluat-Saleh</t>
  </si>
  <si>
    <t>Al-Mejar-Alkaber</t>
  </si>
  <si>
    <t>Al-Kahlaa</t>
  </si>
  <si>
    <t>Al-Basra</t>
  </si>
  <si>
    <t>Abi-Alkhasib</t>
  </si>
  <si>
    <t>Al-Zober</t>
  </si>
  <si>
    <t>Al-Qarna</t>
  </si>
  <si>
    <t>Al-Faw</t>
  </si>
  <si>
    <t>Shaat-Al-Arab</t>
  </si>
  <si>
    <t>Al-Madena</t>
  </si>
  <si>
    <t>Table ( 38 )</t>
  </si>
  <si>
    <t>جدول (40)</t>
  </si>
  <si>
    <t>Table (40)</t>
  </si>
  <si>
    <t>جدول ( 41 )</t>
  </si>
  <si>
    <t>Table ( 41 )</t>
  </si>
  <si>
    <t>اجمالي عدد سيارات الأجرة في القطاع الخاص حسب المحافظة ونوع سيارات الحمل ونوع الحمولة لسنة 2018</t>
  </si>
  <si>
    <t>نوع الحمولة لسيارات الحمل</t>
  </si>
  <si>
    <t>Table ( 23 )</t>
  </si>
  <si>
    <t>Table ( 24 )</t>
  </si>
  <si>
    <t>Table ( 31 )</t>
  </si>
  <si>
    <t>Table ( 33 )</t>
  </si>
  <si>
    <t>Table ( 1 )</t>
  </si>
  <si>
    <t>Table (3 )</t>
  </si>
  <si>
    <t>Table ( 5 )</t>
  </si>
  <si>
    <t>Table ( 6 )</t>
  </si>
  <si>
    <t>Table ( 7 )</t>
  </si>
  <si>
    <t>Table ( 8 )</t>
  </si>
  <si>
    <t>Table ( 9 )</t>
  </si>
  <si>
    <t>Table ( 10 )</t>
  </si>
  <si>
    <t>Table ( 11 )</t>
  </si>
  <si>
    <t>Table ( 12 )</t>
  </si>
  <si>
    <t>Table ( 13 )</t>
  </si>
  <si>
    <t>Table ( 14 )</t>
  </si>
  <si>
    <t>Table ( 16 )</t>
  </si>
  <si>
    <t>Table ( 17 )</t>
  </si>
  <si>
    <t>Table ( 18 )</t>
  </si>
  <si>
    <t>Table ( 19 )</t>
  </si>
  <si>
    <t>اجمالي عدد السواق والعاملين المساعدين ومجموع الاجور للسواق غير المالكين والعاملين المساعدين حسب المحافظة لسنة 2018</t>
  </si>
  <si>
    <t>معدل مصروفات تشغيل السيارة ومعدل (عدد ايام التوقف عن العمل وعدد الكيلومترات المقطوعة ) السنوي حسب نوع السيارة 
ونوع الوقود المستخدم لسنة 2018</t>
  </si>
  <si>
    <t xml:space="preserve">المصروفات الأخرى </t>
  </si>
  <si>
    <t>معدل الانفاق الشهري لاجور (الغسل والتشحيم)</t>
  </si>
  <si>
    <t xml:space="preserve">جدول ( 15) </t>
  </si>
  <si>
    <t>Table (15)</t>
  </si>
  <si>
    <t>يتبع جدول ( 8 )</t>
  </si>
  <si>
    <t>Con. Table ( 8 )</t>
  </si>
  <si>
    <t>معدل مصروفات تشغيل السيارة  حسب نوع سيارات الحمل والمحافظة لسنة 2018 (الف دينار)</t>
  </si>
  <si>
    <t xml:space="preserve">يتبع جدول ( 16 )  </t>
  </si>
  <si>
    <t>Con. Table ( 16 )</t>
  </si>
  <si>
    <t>معدل القيمة المضافة ومكوناتها (الف دينار) واجمالي عدد السواق والعاملين المساعدين في جميع انواع سيارات الاجرة في القطاع الخاص حسب نوع السيارة لسنة 2018</t>
  </si>
  <si>
    <t>يتبع جدول ( 33 )</t>
  </si>
  <si>
    <t>Con. Table ( 33 )</t>
  </si>
  <si>
    <t>يتبع جدول ( 34 )</t>
  </si>
  <si>
    <t>con. Table ( 34 )</t>
  </si>
  <si>
    <t>The most important annual rates of the basic indicators for the survey of the cost of operation of taxis in the private sector by governorate for 2018</t>
  </si>
  <si>
    <t>Annual Car Revenue (Thousand dinars)</t>
  </si>
  <si>
    <t>The number of working hours per vehicle per year (hour)</t>
  </si>
  <si>
    <t>Mileage cut for cars during the year(How many</t>
  </si>
  <si>
    <t>Number of days of suspension during the year</t>
  </si>
  <si>
    <t>Wage rate paid</t>
  </si>
  <si>
    <t>The most important annual rates of the basic indicators for the survey of the cost of operation of taxis in the private sector by type of car for the year 2018</t>
  </si>
  <si>
    <t>Annual Car Revenue
(Thousand dinars)</t>
  </si>
  <si>
    <t>Number of working hours per vehicle per year
( hour )</t>
  </si>
  <si>
    <t>Vehicle mileage during the year
( How many )</t>
  </si>
  <si>
    <t>Rate of wages paid
( Thousand dinars )</t>
  </si>
  <si>
    <t>Total number of drivers, auxiliary workers and total wages for non-owners and auxiliary drivers by type of car for 2018</t>
  </si>
  <si>
    <t>Number of drivers</t>
  </si>
  <si>
    <t>Number of Assistants</t>
  </si>
  <si>
    <t>Total number of owners and non-owners</t>
  </si>
  <si>
    <t>Number of non-owners and auxiliary workers</t>
  </si>
  <si>
    <t>Total wages
  Monthly
  For non-owners and auxiliary workers "</t>
  </si>
  <si>
    <t>جدول ( 2)</t>
  </si>
  <si>
    <t>Table (2)</t>
  </si>
  <si>
    <t>Note: The number of drivers working on the same vehicle has been approved</t>
  </si>
  <si>
    <t>Total number of drivers, auxiliary workers and total wages for non - owners and auxiliary workers by governorate for 2018</t>
  </si>
  <si>
    <t>Total number
  Drivers and Assistants</t>
  </si>
  <si>
    <t>Number of non-owner drivers and auxiliary workers</t>
  </si>
  <si>
    <t>جدول (4)</t>
  </si>
  <si>
    <t>Table (4)</t>
  </si>
  <si>
    <t>Average rate of vehicle operating expenses and average (number of days of work and kilometers traveled) per year by type of vehicle And the type of fuel used for 2018</t>
  </si>
  <si>
    <t>Value of consumption of gasoline or kerosene (fuel) during one day of working days (thousand dinars)</t>
  </si>
  <si>
    <t>The cost of changing fat (engine and filter) during the previous 30 days</t>
  </si>
  <si>
    <t>Fees of washing and lubrication during the previous 30 days</t>
  </si>
  <si>
    <t>Other monthly expenses</t>
  </si>
  <si>
    <t>Kilometers driven by day (km)</t>
  </si>
  <si>
    <t>Average rate of washing , lubrication and fat expenses (thousand dinars)</t>
  </si>
  <si>
    <t>Average annual expenses of passenger cars on the maintenance of the car and other expenses and the daily rate of revenue according to the type of fuel used and the type of car for the year 2018 (thousand dinars)</t>
  </si>
  <si>
    <t>Dell Parts
  Key in the engine
    (Full engine) or half engine</t>
  </si>
  <si>
    <t>The value of switching backup tools
(Tires, battery, glass, switch parts of the vehicle body .. etc)</t>
  </si>
  <si>
    <t>Repairs and Maintenance
(Plumbing, blacksmithing) (electrical, mechanical)</t>
  </si>
  <si>
    <t>wages
  Dye the car</t>
  </si>
  <si>
    <t>Others remember</t>
  </si>
  <si>
    <t>Fees and taxes paid
(Renewal of annual renewal leave)
During the year</t>
  </si>
  <si>
    <t>Insurance products of all kinds</t>
  </si>
  <si>
    <t>For fines during the year</t>
  </si>
  <si>
    <t>Other
Remember during the year</t>
  </si>
  <si>
    <t>For the daily income of the car</t>
  </si>
  <si>
    <t>المصروفات الأخرى</t>
  </si>
  <si>
    <t>other expenses</t>
  </si>
  <si>
    <t>The average annual expenses of the cars of the load on the maintenance of the car and other expenses and the daily rate of revenue by fuel type and car type for the year 2018 (thousand dinars)</t>
  </si>
  <si>
    <t>Replacement of main engine parts (full or half engine)</t>
  </si>
  <si>
    <t>Replacement value of spare tools (tires, battery, glass, replacement of parts of the vehicle body, etc.)</t>
  </si>
  <si>
    <t>Wages of repair and maintenance work (plumbing, blacksmithing, electrical, mechanics)</t>
  </si>
  <si>
    <t>Wages dye car</t>
  </si>
  <si>
    <t>Fees and taxes paid (annual renewal, vacation renewal) during the year</t>
  </si>
  <si>
    <t>Insurance of all kinds</t>
  </si>
  <si>
    <t>Fines during the year</t>
  </si>
  <si>
    <t>Daily revenue of the car</t>
  </si>
  <si>
    <t>Average daily revenue of cars (passengers and pregnancy) by governorate and the judiciary for the year 2018 (thousand dinars)</t>
  </si>
  <si>
    <t>Daily Revenue (thousand dinars)</t>
  </si>
  <si>
    <t>Total Governorates</t>
  </si>
  <si>
    <t>Average number of drivers and assistant workers and their monthly wages (thousand dinars) by type of passenger cars and governorate for 2018</t>
  </si>
  <si>
    <t>Total number of drivers and assistants in passenger cars</t>
  </si>
  <si>
    <t>Number of non-owners and assistants</t>
  </si>
  <si>
    <t>Monthly wages for non-owners and assistant workers (thousand dinars)</t>
  </si>
  <si>
    <t>Number of non-owner drivers and assistants for passenger cars</t>
  </si>
  <si>
    <t>Total number of drivers and assistants in load cars</t>
  </si>
  <si>
    <t>Number of non-owner drivers and assistants for load vehicles</t>
  </si>
  <si>
    <t>The average value of fuel consumption during the month by car type and governorate for the year 2018 (thousand dinars)</t>
  </si>
  <si>
    <t>The value of fuel consumption during the month (thousand dinars)</t>
  </si>
  <si>
    <t>Average number of parking days by car type and governorate during 2018</t>
  </si>
  <si>
    <t>Average number of parking days by car type</t>
  </si>
  <si>
    <t>Average number of kilometers traveled per day (km) by type of car and governorate for 2018</t>
  </si>
  <si>
    <t>Average kilometers traveled per day (km)</t>
  </si>
  <si>
    <t>Average operating expenses by type of passenger cars and governorate for the year 2018 (thousand dinars)</t>
  </si>
  <si>
    <t>Monthly Spending Rate of Fat Replacement Cost (Engine and Filter)</t>
  </si>
  <si>
    <t>Average monthly wage expenditure (washing and lubrication)</t>
  </si>
  <si>
    <t>Average operating expenses of the car by type of load cars and governorate for the year 2018 (thousand dinars)</t>
  </si>
  <si>
    <t>Average monthly wage expenditure (washing and lubrication</t>
  </si>
  <si>
    <t>The rate of production calculation in all types of taxis in the private sector by governorate and car ownership for the year 2018 (thousand dinars)</t>
  </si>
  <si>
    <t>Driver of the car owner</t>
  </si>
  <si>
    <t>Non- owner driver</t>
  </si>
  <si>
    <t>Annual revenue of the car</t>
  </si>
  <si>
    <t>Total maintenance and operation expenses of the vehicle during the year</t>
  </si>
  <si>
    <t>the value
  Added</t>
  </si>
  <si>
    <t>Value added at basic prices</t>
  </si>
  <si>
    <t>Total annual wages for drivers and assistant workers</t>
  </si>
  <si>
    <t>Average value added and its components (thousand Yen) and the total number of non-owners and assistant workers in all types of taxis in the private sector by governorate for 2018</t>
  </si>
  <si>
    <t>Value-added components</t>
  </si>
  <si>
    <t>Number of non-owner drivers</t>
  </si>
  <si>
    <t>Number of associates</t>
  </si>
  <si>
    <t>Total number of non-owner and associate drivers</t>
  </si>
  <si>
    <t>Annual wages rate for drivers and assistant workers</t>
  </si>
  <si>
    <t>Rate of fees and taxes paid (annual renewal of vacation renewal) during the year</t>
  </si>
  <si>
    <t>Surplus rate of operations</t>
  </si>
  <si>
    <t>Rate of value added at the price of the product</t>
  </si>
  <si>
    <t>Average value added and its components (thousand dinars) and the total number of drivers and assistant workers in all types of taxis in the private sector by car type for the year 2018</t>
  </si>
  <si>
    <t>Number of assistants</t>
  </si>
  <si>
    <t>Taxi operating expenses in the private sector by governorate for the year 2018 (thousand dinars)</t>
  </si>
  <si>
    <t>Vehicle operating expenses</t>
  </si>
  <si>
    <t>Value of fuel consumption during the year</t>
  </si>
  <si>
    <t>Fat replacement cost (engine and filter)</t>
  </si>
  <si>
    <t>Washing wages
  And lubrication during the year
(Thousand dinars)</t>
  </si>
  <si>
    <t>Other annual expenses</t>
  </si>
  <si>
    <t>Total operating expenses</t>
  </si>
  <si>
    <t>Taxi operating expenses in the private sector by type of car for the year 2018 (thousand dinars)</t>
  </si>
  <si>
    <t>The cost of replacing the fat (engine and filter) during the year</t>
  </si>
  <si>
    <t>Total annual operating expenses</t>
  </si>
  <si>
    <t>Main engine switch parts (full engine
  Or half-engine + Kg switch + CARE switch)</t>
  </si>
  <si>
    <t>Repair and maintenance work fees
(Plumbing, Blacksmithing, Electrical, Mechanics)
(Thousand dinars)</t>
  </si>
  <si>
    <t>Car dyeing fees (thousand dinars)</t>
  </si>
  <si>
    <t>Other</t>
  </si>
  <si>
    <t>Fees and taxes paid (annual renewal, vacation renewal, car line renewal) during the year</t>
  </si>
  <si>
    <t>The number of kilometers traveled during the year</t>
  </si>
  <si>
    <t>expenses to maintenance the car</t>
  </si>
  <si>
    <t>expenses to maintenain the car</t>
  </si>
  <si>
    <t>Expenses to maintenain the car</t>
  </si>
  <si>
    <t>The annual rate of expenditure on sustaining pregnancy cars and other expenses and the annual rate of revenue and the average number of kilometers traveled and the type of fuel for the year 2018 (thousand dinars)</t>
  </si>
  <si>
    <t>Repair and maintenance work fees(Plumbing, Blacksmithing, Electrical, Mechanics)(Thousand dinars)</t>
  </si>
  <si>
    <t>Repair and maintenance work fees
(Plumbing, blacksmithing, electric,
  Mechanical</t>
  </si>
  <si>
    <t>Total expenses
Car maintenance</t>
  </si>
  <si>
    <t>Expenditure rate for maintaining all types of taxis in the private sector by car type for the year 2018 (thousand dinars)</t>
  </si>
  <si>
    <t>Main engine switch parts (full engine  Or half-engine + Kg switch + CARE switch)</t>
  </si>
  <si>
    <t>Repair and maintenance work fees(Plumbing, blacksmithing, electric,  Mechanical</t>
  </si>
  <si>
    <t>wages  Dye the car</t>
  </si>
  <si>
    <t>Total expensesCar maintenance</t>
  </si>
  <si>
    <t>Rate of other expenses for all types of taxis in the private sector by governorate for the year 2018 (thousand dinars)</t>
  </si>
  <si>
    <t>Other expenses</t>
  </si>
  <si>
    <t>Fees and taxes paid
(Annual renewal, vacation renewal)
  During the year</t>
  </si>
  <si>
    <t>Rate of other expenses for all types of taxis in the private sector by type of car for the year 2018 (thousand dinars)</t>
  </si>
  <si>
    <t>Fees and taxes paid(Annual renewal, vacation renewal)  During the year</t>
  </si>
  <si>
    <t>Total private sector vehicles registered in the General Traffic Directorate of the governorates (survey community) until 1/1/2018</t>
  </si>
  <si>
    <t>Total number of cars by governorate and car ownership for 2018</t>
  </si>
  <si>
    <t>Car ownership</t>
  </si>
  <si>
    <t>Non-owner driver</t>
  </si>
  <si>
    <t>Total number of cars by type and ownership of the car for the year 2018</t>
  </si>
  <si>
    <t>Total number of drivers and assistants by type of passenger cars and governorate for the year 2018</t>
  </si>
  <si>
    <t>Number of employees</t>
  </si>
  <si>
    <t xml:space="preserve"> Number of employees</t>
  </si>
  <si>
    <t>Total Number of Drivers and Employees by Type of Pregnancy Cars and Governorate for 2018</t>
  </si>
  <si>
    <t>Total number of cars by type of car and governorate for 2018</t>
  </si>
  <si>
    <t>Total number of passenger cars and load by type and year of manufacture for 2018</t>
  </si>
  <si>
    <t>Total Number of Passenger &amp; Pregnancy Cars by Type, Governorate &amp; Fuel Type for 2018</t>
  </si>
  <si>
    <t>Type of fuel used</t>
  </si>
  <si>
    <t>Total number of taxis in the private sector by governorate, type of passenger cars and number of seats for 2018</t>
  </si>
  <si>
    <t>Number of seats for passenger cars</t>
  </si>
  <si>
    <t>Total number of taxis in the private sector by governorate, type of load cars and cargo type for 2018</t>
  </si>
  <si>
    <t>Load type for load vehicles</t>
  </si>
  <si>
    <t>Number of cars and car registration plate by governorate for 2018</t>
  </si>
  <si>
    <t>Number of Passenger Cars by Car Location and Governorate for 2018</t>
  </si>
  <si>
    <t>inside_x000D_
Governorate</t>
  </si>
  <si>
    <t>between_x000D_
  Governorate</t>
  </si>
  <si>
    <t>Inside and between intercourse</t>
  </si>
  <si>
    <t>External road between
Iraq and other countries</t>
  </si>
  <si>
    <t>Location</t>
  </si>
  <si>
    <t>Number of load vehicles by location of work and governorate for the year 2018</t>
  </si>
  <si>
    <t>External road between</t>
  </si>
  <si>
    <t>Total number of cars by location of the car and governorate for 2018</t>
  </si>
  <si>
    <t>Car work location</t>
  </si>
  <si>
    <t>Number of taxis in the private sector by location of work and type (passengers, load) for the year 2018</t>
  </si>
  <si>
    <t>Number of drivers and assistant workers and their monthly wages (thousand dinars) by type of load cars and governorate for the year 2018</t>
  </si>
  <si>
    <t>Expenditure rate for maintaining all types of taxis in the private sector by governorate for the year 2018 ( thousand dinars)</t>
  </si>
  <si>
    <t>between_x000D_
Governorate</t>
  </si>
  <si>
    <t>between_x000D_ Governorate</t>
  </si>
  <si>
    <t>المصروفات الشهرية الأخرى</t>
  </si>
  <si>
    <t>Number of drivers
And non-owners</t>
  </si>
  <si>
    <t>Total wages
  Monthly market
   Non-owners
 and auxiliary workers</t>
  </si>
  <si>
    <t>Monthly wages for non-owners and car assistants (thousand dinars)</t>
  </si>
  <si>
    <t>Number of non-owners and assistants (thousand dinars)</t>
  </si>
  <si>
    <t>surplus Processes</t>
  </si>
  <si>
    <t>the value Added</t>
  </si>
  <si>
    <t>Washing and lubricating wages
During the year (thousand dinars)</t>
  </si>
  <si>
    <t>جدول (20)</t>
  </si>
  <si>
    <t>Table (20)</t>
  </si>
  <si>
    <t>جدول (21)</t>
  </si>
  <si>
    <t>Table (21)</t>
  </si>
  <si>
    <t>Average annual expenses for the maintenance of passenger cars and other expenses and the annual rate of revenue and the average number of kilometers and fuel type
 for the year 2018 (thousand dinars)</t>
  </si>
  <si>
    <t>Main engine switch parts (full engine
  Or half-engine + Kg switch + Care switch)</t>
  </si>
  <si>
    <t>جدول (25)</t>
  </si>
  <si>
    <t>Table (25)</t>
  </si>
  <si>
    <t xml:space="preserve">جدول (26) </t>
  </si>
  <si>
    <t>Table (26)</t>
  </si>
  <si>
    <t>Table (27)</t>
  </si>
  <si>
    <t>جدول (27)</t>
  </si>
  <si>
    <t>Table (28)</t>
  </si>
  <si>
    <t>Table (29)</t>
  </si>
  <si>
    <t>Table (30)</t>
  </si>
  <si>
    <t>جدول (32)</t>
  </si>
  <si>
    <t>Table (32)</t>
  </si>
  <si>
    <t>جدول (34)</t>
  </si>
  <si>
    <t>Table (34)</t>
  </si>
  <si>
    <t>con. Table (34)</t>
  </si>
  <si>
    <t>يتبع جدول (34)</t>
  </si>
  <si>
    <t>جدول (35)</t>
  </si>
  <si>
    <t>Table (35)</t>
  </si>
  <si>
    <t>جدول (36)</t>
  </si>
  <si>
    <t>Table (36)</t>
  </si>
  <si>
    <t>جدول (37)</t>
  </si>
  <si>
    <t>Table (37)</t>
  </si>
  <si>
    <t>عدد السيارات ولوحة تسجيل السيارة حسب المحافظة لسنة 2018</t>
  </si>
  <si>
    <t>اجمالي عدد السواق والعاملين المساعدين حسب نوع سيارات الحمل والمحافظة لسنة 2018</t>
  </si>
  <si>
    <t xml:space="preserve">Other
</t>
  </si>
  <si>
    <t xml:space="preserve">اخرى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</si>
</sst>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numFmt numFmtId="165" formatCode="0.0"/>
    <numFmt numFmtId="166" formatCode="###0.0"/>
  </numFmts>
  <fonts count="62">
    <font>
      <sz val="11"/>
      <color theme="1"/>
      <name val="Calibri"/>
      <family val="2"/>
      <charset val="178"/>
      <scheme val="minor"/>
    </font>
    <font>
      <sz val="10"/>
      <name val="Arial"/>
      <family val="2"/>
    </font>
    <font>
      <sz val="9"/>
      <color indexed="8"/>
      <name val="Arial"/>
      <family val="2"/>
    </font>
    <font>
      <sz val="9"/>
      <color indexed="8"/>
      <name val="Arial"/>
      <family val="2"/>
    </font>
    <font>
      <b/>
      <sz val="9"/>
      <color indexed="8"/>
      <name val="Arial"/>
      <family val="2"/>
    </font>
    <font>
      <sz val="10"/>
      <name val="Arial"/>
      <family val="2"/>
    </font>
    <font>
      <b/>
      <sz val="12"/>
      <color indexed="8"/>
      <name val="Arial"/>
      <family val="2"/>
    </font>
    <font>
      <b/>
      <sz val="14"/>
      <color theme="1"/>
      <name val="Arial"/>
      <family val="2"/>
    </font>
    <font>
      <b/>
      <sz val="14"/>
      <color theme="1"/>
      <name val="Calibri"/>
      <family val="2"/>
      <scheme val="minor"/>
    </font>
    <font>
      <b/>
      <sz val="12"/>
      <color theme="1"/>
      <name val="Calibri"/>
      <family val="2"/>
      <charset val="178"/>
      <scheme val="minor"/>
    </font>
    <font>
      <b/>
      <sz val="12"/>
      <color theme="1"/>
      <name val="Arial"/>
      <family val="2"/>
    </font>
    <font>
      <b/>
      <sz val="14"/>
      <color indexed="8"/>
      <name val="Arial"/>
      <family val="2"/>
    </font>
    <font>
      <b/>
      <sz val="12"/>
      <color theme="1"/>
      <name val="Calibri"/>
      <family val="2"/>
      <scheme val="minor"/>
    </font>
    <font>
      <b/>
      <sz val="16"/>
      <color theme="1"/>
      <name val="Calibri"/>
      <family val="2"/>
      <scheme val="minor"/>
    </font>
    <font>
      <b/>
      <sz val="12"/>
      <name val="Calibri"/>
      <family val="2"/>
      <scheme val="minor"/>
    </font>
    <font>
      <b/>
      <sz val="12"/>
      <name val="Arial"/>
      <family val="2"/>
    </font>
    <font>
      <sz val="11"/>
      <color theme="1"/>
      <name val="Arial"/>
      <family val="2"/>
    </font>
    <font>
      <sz val="14"/>
      <color theme="1"/>
      <name val="Arial"/>
      <family val="2"/>
    </font>
    <font>
      <b/>
      <sz val="14"/>
      <color theme="1"/>
      <name val="Times New Roman"/>
      <family val="1"/>
    </font>
    <font>
      <sz val="11"/>
      <color theme="1"/>
      <name val="Times New Roman"/>
      <family val="1"/>
    </font>
    <font>
      <b/>
      <sz val="14"/>
      <color indexed="8"/>
      <name val="Times New Roman"/>
      <family val="1"/>
    </font>
    <font>
      <b/>
      <sz val="12"/>
      <color indexed="8"/>
      <name val="Times New Roman"/>
      <family val="1"/>
    </font>
    <font>
      <sz val="14"/>
      <color theme="1"/>
      <name val="Times New Roman"/>
      <family val="1"/>
    </font>
    <font>
      <b/>
      <sz val="16"/>
      <color indexed="8"/>
      <name val="Times New Roman"/>
      <family val="1"/>
    </font>
    <font>
      <b/>
      <sz val="16"/>
      <color theme="1"/>
      <name val="Times New Roman"/>
      <family val="1"/>
    </font>
    <font>
      <b/>
      <sz val="18"/>
      <color theme="1"/>
      <name val="Arial"/>
      <family val="2"/>
    </font>
    <font>
      <b/>
      <sz val="14"/>
      <color indexed="8"/>
      <name val="Calibri"/>
      <family val="2"/>
      <scheme val="minor"/>
    </font>
    <font>
      <sz val="14"/>
      <color theme="1"/>
      <name val="Calibri"/>
      <family val="2"/>
      <scheme val="minor"/>
    </font>
    <font>
      <sz val="12"/>
      <color theme="1"/>
      <name val="Calibri"/>
      <family val="2"/>
      <charset val="178"/>
      <scheme val="minor"/>
    </font>
    <font>
      <b/>
      <sz val="11"/>
      <color theme="1"/>
      <name val="Calibri"/>
      <family val="2"/>
      <scheme val="minor"/>
    </font>
    <font>
      <b/>
      <sz val="18"/>
      <color theme="1"/>
      <name val="Calibri"/>
      <family val="2"/>
      <scheme val="minor"/>
    </font>
    <font>
      <sz val="12"/>
      <color indexed="8"/>
      <name val="Arial"/>
      <family val="2"/>
    </font>
    <font>
      <b/>
      <sz val="9"/>
      <color indexed="81"/>
      <name val="Tahoma"/>
      <family val="2"/>
    </font>
    <font>
      <sz val="9"/>
      <color indexed="81"/>
      <name val="Tahoma"/>
      <family val="2"/>
    </font>
    <font>
      <b/>
      <i/>
      <sz val="14"/>
      <color theme="1"/>
      <name val="Calibri"/>
      <family val="2"/>
      <scheme val="minor"/>
    </font>
    <font>
      <b/>
      <sz val="14"/>
      <name val="Calibri"/>
      <family val="2"/>
      <scheme val="minor"/>
    </font>
    <font>
      <b/>
      <sz val="12"/>
      <color indexed="8"/>
      <name val="Calibri"/>
      <family val="2"/>
      <scheme val="minor"/>
    </font>
    <font>
      <b/>
      <sz val="19"/>
      <color theme="1"/>
      <name val="Calibri"/>
      <family val="2"/>
      <scheme val="minor"/>
    </font>
    <font>
      <b/>
      <sz val="18.5"/>
      <color theme="1"/>
      <name val="Arial"/>
      <family val="2"/>
    </font>
    <font>
      <b/>
      <sz val="14"/>
      <name val="Arial"/>
      <family val="2"/>
    </font>
    <font>
      <b/>
      <sz val="18.5"/>
      <color theme="1"/>
      <name val="Calibri"/>
      <family val="2"/>
      <scheme val="minor"/>
    </font>
    <font>
      <b/>
      <sz val="17"/>
      <color theme="1"/>
      <name val="Arial"/>
      <family val="2"/>
    </font>
    <font>
      <b/>
      <sz val="20"/>
      <color theme="1"/>
      <name val="Arial"/>
      <family val="2"/>
    </font>
    <font>
      <b/>
      <sz val="16"/>
      <color theme="1"/>
      <name val="Arial"/>
      <family val="2"/>
    </font>
    <font>
      <b/>
      <sz val="19"/>
      <color theme="1"/>
      <name val="Arial"/>
      <family val="2"/>
    </font>
    <font>
      <sz val="12"/>
      <color theme="1"/>
      <name val="Arial"/>
      <family val="2"/>
    </font>
    <font>
      <b/>
      <sz val="10"/>
      <color theme="1"/>
      <name val="Arial"/>
      <family val="2"/>
    </font>
    <font>
      <sz val="10"/>
      <color theme="1"/>
      <name val="Arial"/>
      <family val="2"/>
    </font>
    <font>
      <sz val="14"/>
      <color theme="1"/>
      <name val="Calibri"/>
      <family val="2"/>
      <charset val="178"/>
      <scheme val="minor"/>
    </font>
    <font>
      <b/>
      <sz val="22"/>
      <color theme="1"/>
      <name val="Arial"/>
      <family val="2"/>
    </font>
    <font>
      <b/>
      <sz val="15"/>
      <color theme="1"/>
      <name val="Arial"/>
      <family val="2"/>
    </font>
    <font>
      <b/>
      <sz val="15"/>
      <color indexed="8"/>
      <name val="Arial"/>
      <family val="2"/>
    </font>
    <font>
      <b/>
      <sz val="12.5"/>
      <color indexed="8"/>
      <name val="Arial"/>
      <family val="2"/>
    </font>
    <font>
      <b/>
      <sz val="24"/>
      <color theme="1"/>
      <name val="Arial"/>
      <family val="2"/>
    </font>
    <font>
      <b/>
      <sz val="16"/>
      <color indexed="8"/>
      <name val="Arial"/>
      <family val="2"/>
    </font>
    <font>
      <b/>
      <sz val="12.25"/>
      <color indexed="8"/>
      <name val="Arial"/>
      <family val="2"/>
    </font>
    <font>
      <b/>
      <sz val="26"/>
      <color theme="1"/>
      <name val="Arial"/>
      <family val="2"/>
    </font>
    <font>
      <b/>
      <sz val="12.5"/>
      <color theme="1"/>
      <name val="Arial"/>
      <family val="2"/>
    </font>
    <font>
      <b/>
      <sz val="11"/>
      <color theme="1"/>
      <name val="Arial"/>
      <family val="2"/>
    </font>
    <font>
      <b/>
      <sz val="15.5"/>
      <color theme="1"/>
      <name val="Arial"/>
      <family val="2"/>
    </font>
    <font>
      <b/>
      <sz val="15.5"/>
      <color indexed="8"/>
      <name val="Arial"/>
      <family val="2"/>
    </font>
    <font>
      <b/>
      <sz val="13"/>
      <color theme="1"/>
      <name val="Arial"/>
      <family val="2"/>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s>
  <borders count="140">
    <border>
      <left/>
      <right/>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right/>
      <top style="medium">
        <color auto="1"/>
      </top>
      <bottom style="double">
        <color auto="1"/>
      </bottom>
      <diagonal/>
    </border>
    <border>
      <left/>
      <right/>
      <top style="double">
        <color auto="1"/>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ck">
        <color indexed="64"/>
      </bottom>
      <diagonal/>
    </border>
    <border>
      <left/>
      <right/>
      <top style="hair">
        <color indexed="64"/>
      </top>
      <bottom style="hair">
        <color indexed="64"/>
      </bottom>
      <diagonal/>
    </border>
    <border>
      <left/>
      <right/>
      <top style="medium">
        <color indexed="64"/>
      </top>
      <bottom/>
      <diagonal/>
    </border>
    <border>
      <left/>
      <right/>
      <top style="thick">
        <color indexed="64"/>
      </top>
      <bottom style="hair">
        <color indexed="64"/>
      </bottom>
      <diagonal/>
    </border>
    <border>
      <left/>
      <right/>
      <top style="hair">
        <color indexed="64"/>
      </top>
      <bottom/>
      <diagonal/>
    </border>
    <border>
      <left/>
      <right/>
      <top style="thick">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top style="double">
        <color indexed="64"/>
      </top>
      <bottom style="thick">
        <color indexed="64"/>
      </bottom>
      <diagonal/>
    </border>
    <border>
      <left/>
      <right/>
      <top/>
      <bottom style="thick">
        <color auto="1"/>
      </bottom>
      <diagonal/>
    </border>
    <border>
      <left/>
      <right/>
      <top style="thick">
        <color auto="1"/>
      </top>
      <bottom/>
      <diagonal/>
    </border>
    <border>
      <left/>
      <right/>
      <top/>
      <bottom style="hair">
        <color indexed="64"/>
      </bottom>
      <diagonal/>
    </border>
    <border>
      <left/>
      <right/>
      <top style="medium">
        <color auto="1"/>
      </top>
      <bottom style="hair">
        <color indexed="64"/>
      </bottom>
      <diagonal/>
    </border>
    <border>
      <left/>
      <right style="medium">
        <color indexed="64"/>
      </right>
      <top style="medium">
        <color indexed="64"/>
      </top>
      <bottom style="double">
        <color indexed="64"/>
      </bottom>
      <diagonal/>
    </border>
    <border>
      <left/>
      <right/>
      <top style="double">
        <color auto="1"/>
      </top>
      <bottom style="medium">
        <color auto="1"/>
      </bottom>
      <diagonal/>
    </border>
    <border>
      <left style="medium">
        <color indexed="64"/>
      </left>
      <right/>
      <top style="medium">
        <color indexed="64"/>
      </top>
      <bottom style="double">
        <color indexed="64"/>
      </bottom>
      <diagonal/>
    </border>
    <border>
      <left style="medium">
        <color auto="1"/>
      </left>
      <right/>
      <top style="thick">
        <color auto="1"/>
      </top>
      <bottom/>
      <diagonal/>
    </border>
    <border>
      <left style="medium">
        <color auto="1"/>
      </left>
      <right/>
      <top/>
      <bottom/>
      <diagonal/>
    </border>
    <border>
      <left style="medium">
        <color auto="1"/>
      </left>
      <right/>
      <top/>
      <bottom style="thick">
        <color auto="1"/>
      </bottom>
      <diagonal/>
    </border>
    <border>
      <left/>
      <right style="medium">
        <color auto="1"/>
      </right>
      <top style="thick">
        <color auto="1"/>
      </top>
      <bottom/>
      <diagonal/>
    </border>
    <border>
      <left style="medium">
        <color auto="1"/>
      </left>
      <right/>
      <top/>
      <bottom style="medium">
        <color indexed="64"/>
      </bottom>
      <diagonal/>
    </border>
    <border>
      <left/>
      <right style="medium">
        <color auto="1"/>
      </right>
      <top/>
      <bottom style="medium">
        <color indexed="64"/>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double">
        <color auto="1"/>
      </top>
      <bottom/>
      <diagonal/>
    </border>
    <border>
      <left/>
      <right style="medium">
        <color auto="1"/>
      </right>
      <top style="double">
        <color auto="1"/>
      </top>
      <bottom/>
      <diagonal/>
    </border>
    <border>
      <left/>
      <right style="medium">
        <color indexed="64"/>
      </right>
      <top style="double">
        <color indexed="64"/>
      </top>
      <bottom style="thick">
        <color indexed="64"/>
      </bottom>
      <diagonal/>
    </border>
    <border>
      <left/>
      <right style="medium">
        <color indexed="64"/>
      </right>
      <top/>
      <bottom style="thick">
        <color indexed="64"/>
      </bottom>
      <diagonal/>
    </border>
    <border>
      <left/>
      <right/>
      <top style="thick">
        <color auto="1"/>
      </top>
      <bottom style="thick">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double">
        <color auto="1"/>
      </top>
      <bottom style="double">
        <color auto="1"/>
      </bottom>
      <diagonal/>
    </border>
    <border>
      <left/>
      <right style="medium">
        <color auto="1"/>
      </right>
      <top style="double">
        <color auto="1"/>
      </top>
      <bottom style="double">
        <color auto="1"/>
      </bottom>
      <diagonal/>
    </border>
    <border>
      <left style="medium">
        <color indexed="64"/>
      </left>
      <right/>
      <top style="double">
        <color indexed="64"/>
      </top>
      <bottom style="thick">
        <color indexed="64"/>
      </bottom>
      <diagonal/>
    </border>
    <border>
      <left/>
      <right/>
      <top style="thick">
        <color auto="1"/>
      </top>
      <bottom style="thin">
        <color auto="1"/>
      </bottom>
      <diagonal/>
    </border>
    <border>
      <left/>
      <right/>
      <top style="thin">
        <color indexed="64"/>
      </top>
      <bottom style="medium">
        <color auto="1"/>
      </bottom>
      <diagonal/>
    </border>
    <border>
      <left/>
      <right/>
      <top style="thick">
        <color auto="1"/>
      </top>
      <bottom style="medium">
        <color auto="1"/>
      </bottom>
      <diagonal/>
    </border>
    <border>
      <left/>
      <right/>
      <top style="medium">
        <color indexed="64"/>
      </top>
      <bottom style="thick">
        <color indexed="64"/>
      </bottom>
      <diagonal/>
    </border>
    <border>
      <left/>
      <right/>
      <top style="medium">
        <color indexed="64"/>
      </top>
      <bottom style="medium">
        <color indexed="64"/>
      </bottom>
      <diagonal/>
    </border>
    <border>
      <left/>
      <right/>
      <top style="thick">
        <color auto="1"/>
      </top>
      <bottom style="double">
        <color auto="1"/>
      </bottom>
      <diagonal/>
    </border>
    <border>
      <left/>
      <right style="medium">
        <color indexed="64"/>
      </right>
      <top style="medium">
        <color indexed="64"/>
      </top>
      <bottom style="medium">
        <color indexed="64"/>
      </bottom>
      <diagonal/>
    </border>
    <border>
      <left/>
      <right style="medium">
        <color auto="1"/>
      </right>
      <top style="thick">
        <color auto="1"/>
      </top>
      <bottom style="medium">
        <color indexed="64"/>
      </bottom>
      <diagonal/>
    </border>
    <border>
      <left style="medium">
        <color auto="1"/>
      </left>
      <right style="medium">
        <color auto="1"/>
      </right>
      <top/>
      <bottom/>
      <diagonal/>
    </border>
    <border>
      <left style="medium">
        <color auto="1"/>
      </left>
      <right style="medium">
        <color auto="1"/>
      </right>
      <top style="thick">
        <color auto="1"/>
      </top>
      <bottom style="thick">
        <color indexed="64"/>
      </bottom>
      <diagonal/>
    </border>
    <border>
      <left style="medium">
        <color auto="1"/>
      </left>
      <right style="medium">
        <color auto="1"/>
      </right>
      <top style="thick">
        <color auto="1"/>
      </top>
      <bottom/>
      <diagonal/>
    </border>
    <border>
      <left style="medium">
        <color auto="1"/>
      </left>
      <right style="medium">
        <color auto="1"/>
      </right>
      <top/>
      <bottom style="thick">
        <color auto="1"/>
      </bottom>
      <diagonal/>
    </border>
    <border>
      <left style="medium">
        <color auto="1"/>
      </left>
      <right style="medium">
        <color auto="1"/>
      </right>
      <top style="thin">
        <color auto="1"/>
      </top>
      <bottom style="thin">
        <color auto="1"/>
      </bottom>
      <diagonal/>
    </border>
    <border>
      <left style="medium">
        <color auto="1"/>
      </left>
      <right/>
      <top style="thick">
        <color auto="1"/>
      </top>
      <bottom style="double">
        <color auto="1"/>
      </bottom>
      <diagonal/>
    </border>
    <border>
      <left/>
      <right style="medium">
        <color auto="1"/>
      </right>
      <top style="thick">
        <color auto="1"/>
      </top>
      <bottom style="double">
        <color auto="1"/>
      </bottom>
      <diagonal/>
    </border>
    <border>
      <left style="medium">
        <color auto="1"/>
      </left>
      <right/>
      <top style="medium">
        <color auto="1"/>
      </top>
      <bottom style="medium">
        <color auto="1"/>
      </bottom>
      <diagonal/>
    </border>
    <border>
      <left/>
      <right/>
      <top style="double">
        <color auto="1"/>
      </top>
      <bottom style="thick">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style="medium">
        <color auto="1"/>
      </left>
      <right style="medium">
        <color auto="1"/>
      </right>
      <top style="double">
        <color auto="1"/>
      </top>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ck">
        <color indexed="64"/>
      </bottom>
      <diagonal/>
    </border>
    <border>
      <left/>
      <right style="medium">
        <color auto="1"/>
      </right>
      <top style="double">
        <color indexed="64"/>
      </top>
      <bottom style="thick">
        <color indexed="64"/>
      </bottom>
      <diagonal/>
    </border>
    <border>
      <left/>
      <right/>
      <top style="thin">
        <color indexed="64"/>
      </top>
      <bottom style="double">
        <color auto="1"/>
      </bottom>
      <diagonal/>
    </border>
    <border>
      <left/>
      <right/>
      <top style="hair">
        <color indexed="64"/>
      </top>
      <bottom style="medium">
        <color indexed="64"/>
      </bottom>
      <diagonal/>
    </border>
    <border>
      <left/>
      <right/>
      <top style="thick">
        <color auto="1"/>
      </top>
      <bottom style="hair">
        <color auto="1"/>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style="medium">
        <color auto="1"/>
      </left>
      <right/>
      <top style="thin">
        <color indexed="64"/>
      </top>
      <bottom style="double">
        <color auto="1"/>
      </bottom>
      <diagonal/>
    </border>
    <border>
      <left/>
      <right style="medium">
        <color auto="1"/>
      </right>
      <top style="thin">
        <color indexed="64"/>
      </top>
      <bottom style="double">
        <color auto="1"/>
      </bottom>
      <diagonal/>
    </border>
    <border>
      <left/>
      <right/>
      <top style="hair">
        <color indexed="64"/>
      </top>
      <bottom style="thick">
        <color auto="1"/>
      </bottom>
      <diagonal/>
    </border>
    <border>
      <left style="medium">
        <color auto="1"/>
      </left>
      <right/>
      <top style="thick">
        <color auto="1"/>
      </top>
      <bottom style="medium">
        <color indexed="64"/>
      </bottom>
      <diagonal/>
    </border>
    <border>
      <left/>
      <right/>
      <top style="double">
        <color indexed="8"/>
      </top>
      <bottom style="medium">
        <color indexed="8"/>
      </bottom>
      <diagonal/>
    </border>
    <border>
      <left/>
      <right style="thin">
        <color indexed="64"/>
      </right>
      <top style="thick">
        <color auto="1"/>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style="thin">
        <color indexed="64"/>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auto="1"/>
      </left>
      <right/>
      <top style="medium">
        <color auto="1"/>
      </top>
      <bottom style="hair">
        <color indexed="64"/>
      </bottom>
      <diagonal/>
    </border>
    <border>
      <left/>
      <right style="thin">
        <color auto="1"/>
      </right>
      <top style="medium">
        <color auto="1"/>
      </top>
      <bottom style="hair">
        <color indexed="64"/>
      </bottom>
      <diagonal/>
    </border>
    <border>
      <left style="thin">
        <color indexed="64"/>
      </left>
      <right/>
      <top style="medium">
        <color indexed="64"/>
      </top>
      <bottom/>
      <diagonal/>
    </border>
    <border>
      <left style="medium">
        <color auto="1"/>
      </left>
      <right/>
      <top style="double">
        <color auto="1"/>
      </top>
      <bottom style="medium">
        <color indexed="64"/>
      </bottom>
      <diagonal/>
    </border>
    <border>
      <left/>
      <right style="medium">
        <color auto="1"/>
      </right>
      <top style="double">
        <color auto="1"/>
      </top>
      <bottom style="medium">
        <color indexed="64"/>
      </bottom>
      <diagonal/>
    </border>
    <border>
      <left style="medium">
        <color indexed="64"/>
      </left>
      <right style="medium">
        <color auto="1"/>
      </right>
      <top style="double">
        <color auto="1"/>
      </top>
      <bottom style="thick">
        <color auto="1"/>
      </bottom>
      <diagonal/>
    </border>
    <border>
      <left/>
      <right style="thick">
        <color auto="1"/>
      </right>
      <top style="thick">
        <color auto="1"/>
      </top>
      <bottom style="double">
        <color auto="1"/>
      </bottom>
      <diagonal/>
    </border>
    <border>
      <left style="thick">
        <color auto="1"/>
      </left>
      <right/>
      <top style="thick">
        <color auto="1"/>
      </top>
      <bottom/>
      <diagonal/>
    </border>
    <border>
      <left/>
      <right style="thick">
        <color auto="1"/>
      </right>
      <top style="double">
        <color auto="1"/>
      </top>
      <bottom style="double">
        <color auto="1"/>
      </bottom>
      <diagonal/>
    </border>
    <border>
      <left style="thick">
        <color auto="1"/>
      </left>
      <right/>
      <top/>
      <bottom/>
      <diagonal/>
    </border>
    <border>
      <left/>
      <right style="thick">
        <color auto="1"/>
      </right>
      <top style="double">
        <color indexed="64"/>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thick">
        <color auto="1"/>
      </right>
      <top/>
      <bottom style="medium">
        <color auto="1"/>
      </bottom>
      <diagonal/>
    </border>
    <border>
      <left/>
      <right style="thick">
        <color auto="1"/>
      </right>
      <top style="medium">
        <color auto="1"/>
      </top>
      <bottom style="medium">
        <color indexed="64"/>
      </bottom>
      <diagonal/>
    </border>
    <border>
      <left style="thick">
        <color auto="1"/>
      </left>
      <right/>
      <top/>
      <bottom style="thick">
        <color auto="1"/>
      </bottom>
      <diagonal/>
    </border>
    <border>
      <left style="medium">
        <color auto="1"/>
      </left>
      <right style="medium">
        <color auto="1"/>
      </right>
      <top style="medium">
        <color auto="1"/>
      </top>
      <bottom/>
      <diagonal/>
    </border>
    <border>
      <left style="thin">
        <color indexed="64"/>
      </left>
      <right/>
      <top style="thick">
        <color auto="1"/>
      </top>
      <bottom/>
      <diagonal/>
    </border>
    <border>
      <left style="thin">
        <color auto="1"/>
      </left>
      <right/>
      <top/>
      <bottom style="medium">
        <color indexed="64"/>
      </bottom>
      <diagonal/>
    </border>
    <border>
      <left style="thin">
        <color indexed="64"/>
      </left>
      <right/>
      <top style="thick">
        <color auto="1"/>
      </top>
      <bottom style="hair">
        <color indexed="64"/>
      </bottom>
      <diagonal/>
    </border>
    <border>
      <left/>
      <right style="thin">
        <color indexed="64"/>
      </right>
      <top style="thick">
        <color auto="1"/>
      </top>
      <bottom style="hair">
        <color indexed="64"/>
      </bottom>
      <diagonal/>
    </border>
    <border>
      <left/>
      <right style="medium">
        <color auto="1"/>
      </right>
      <top style="medium">
        <color auto="1"/>
      </top>
      <bottom style="thick">
        <color auto="1"/>
      </bottom>
      <diagonal/>
    </border>
    <border>
      <left/>
      <right style="thick">
        <color auto="1"/>
      </right>
      <top style="double">
        <color auto="1"/>
      </top>
      <bottom style="medium">
        <color indexed="64"/>
      </bottom>
      <diagonal/>
    </border>
    <border>
      <left/>
      <right/>
      <top style="double">
        <color auto="1"/>
      </top>
      <bottom style="double">
        <color indexed="64"/>
      </bottom>
      <diagonal/>
    </border>
    <border>
      <left/>
      <right style="medium">
        <color auto="1"/>
      </right>
      <top style="double">
        <color auto="1"/>
      </top>
      <bottom style="double">
        <color indexed="64"/>
      </bottom>
      <diagonal/>
    </border>
    <border>
      <left/>
      <right style="thick">
        <color auto="1"/>
      </right>
      <top style="thick">
        <color auto="1"/>
      </top>
      <bottom/>
      <diagonal/>
    </border>
    <border>
      <left/>
      <right style="thick">
        <color auto="1"/>
      </right>
      <top style="medium">
        <color indexed="64"/>
      </top>
      <bottom style="double">
        <color auto="1"/>
      </bottom>
      <diagonal/>
    </border>
    <border>
      <left/>
      <right style="medium">
        <color indexed="64"/>
      </right>
      <top style="double">
        <color indexed="64"/>
      </top>
      <bottom style="thick">
        <color auto="1"/>
      </bottom>
      <diagonal/>
    </border>
    <border>
      <left style="medium">
        <color auto="1"/>
      </left>
      <right/>
      <top style="medium">
        <color indexed="8"/>
      </top>
      <bottom style="double">
        <color indexed="8"/>
      </bottom>
      <diagonal/>
    </border>
    <border>
      <left/>
      <right/>
      <top style="medium">
        <color indexed="8"/>
      </top>
      <bottom style="double">
        <color indexed="8"/>
      </bottom>
      <diagonal/>
    </border>
    <border>
      <left/>
      <right style="medium">
        <color auto="1"/>
      </right>
      <top style="medium">
        <color indexed="8"/>
      </top>
      <bottom style="double">
        <color indexed="8"/>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thin">
        <color indexed="64"/>
      </left>
      <right/>
      <top/>
      <bottom style="hair">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auto="1"/>
      </top>
      <bottom style="medium">
        <color indexed="64"/>
      </bottom>
      <diagonal/>
    </border>
    <border>
      <left/>
      <right style="thick">
        <color auto="1"/>
      </right>
      <top style="medium">
        <color auto="1"/>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ck">
        <color indexed="64"/>
      </bottom>
      <diagonal/>
    </border>
    <border>
      <left style="thin">
        <color indexed="64"/>
      </left>
      <right/>
      <top style="medium">
        <color auto="1"/>
      </top>
      <bottom/>
      <diagonal/>
    </border>
    <border>
      <left/>
      <right style="thin">
        <color auto="1"/>
      </right>
      <top style="medium">
        <color auto="1"/>
      </top>
      <bottom style="medium">
        <color auto="1"/>
      </bottom>
      <diagonal/>
    </border>
    <border>
      <left/>
      <right style="thin">
        <color indexed="64"/>
      </right>
      <top style="hair">
        <color indexed="64"/>
      </top>
      <bottom/>
      <diagonal/>
    </border>
    <border>
      <left style="thin">
        <color indexed="64"/>
      </left>
      <right/>
      <top style="hair">
        <color indexed="64"/>
      </top>
      <bottom/>
      <diagonal/>
    </border>
    <border>
      <left/>
      <right/>
      <top style="medium">
        <color auto="1"/>
      </top>
      <bottom style="hair">
        <color auto="1"/>
      </bottom>
      <diagonal/>
    </border>
    <border>
      <left/>
      <right/>
      <top style="medium">
        <color indexed="64"/>
      </top>
      <bottom style="thick">
        <color indexed="64"/>
      </bottom>
      <diagonal/>
    </border>
  </borders>
  <cellStyleXfs count="11">
    <xf numFmtId="0" fontId="0"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61">
    <xf numFmtId="0" fontId="0" fillId="0" borderId="0" xfId="0"/>
    <xf numFmtId="0" fontId="2" fillId="0" borderId="0" xfId="1" applyFont="1" applyBorder="1" applyAlignment="1">
      <alignment horizontal="right" vertical="center"/>
    </xf>
    <xf numFmtId="0" fontId="0" fillId="0" borderId="0" xfId="0" applyAlignment="1"/>
    <xf numFmtId="0" fontId="3" fillId="0" borderId="0" xfId="2" applyFont="1" applyBorder="1" applyAlignment="1">
      <alignment horizontal="left" vertical="top" wrapText="1"/>
    </xf>
    <xf numFmtId="165" fontId="0" fillId="0" borderId="0" xfId="0" applyNumberFormat="1" applyBorder="1"/>
    <xf numFmtId="0" fontId="2" fillId="0" borderId="0" xfId="1" applyFont="1" applyBorder="1" applyAlignment="1">
      <alignment horizontal="left" vertical="top" wrapText="1"/>
    </xf>
    <xf numFmtId="0" fontId="2" fillId="0" borderId="0" xfId="1" applyFont="1" applyBorder="1" applyAlignment="1">
      <alignment horizontal="center" vertical="center" wrapText="1"/>
    </xf>
    <xf numFmtId="0" fontId="0" fillId="0" borderId="0" xfId="0" applyBorder="1" applyAlignment="1">
      <alignment vertical="center"/>
    </xf>
    <xf numFmtId="0" fontId="0" fillId="0" borderId="0" xfId="0" applyBorder="1"/>
    <xf numFmtId="164" fontId="6" fillId="0" borderId="0" xfId="1" applyNumberFormat="1" applyFont="1" applyBorder="1" applyAlignment="1">
      <alignment horizontal="center" vertical="center"/>
    </xf>
    <xf numFmtId="0" fontId="0" fillId="0" borderId="0" xfId="0" applyAlignment="1">
      <alignment vertical="center"/>
    </xf>
    <xf numFmtId="0" fontId="9" fillId="0" borderId="0" xfId="0" applyFont="1" applyBorder="1"/>
    <xf numFmtId="164" fontId="2" fillId="0" borderId="0" xfId="1" applyNumberFormat="1" applyFont="1" applyBorder="1" applyAlignment="1">
      <alignment horizontal="right" vertical="center"/>
    </xf>
    <xf numFmtId="165" fontId="10" fillId="0" borderId="0" xfId="0" applyNumberFormat="1" applyFont="1" applyBorder="1" applyAlignment="1">
      <alignment horizontal="center" vertical="center"/>
    </xf>
    <xf numFmtId="0" fontId="4" fillId="0" borderId="0" xfId="2" applyFont="1" applyBorder="1" applyAlignment="1">
      <alignment horizontal="center" vertical="center" wrapText="1"/>
    </xf>
    <xf numFmtId="0" fontId="4" fillId="0" borderId="0" xfId="2" applyFont="1" applyBorder="1" applyAlignment="1">
      <alignment horizontal="center" vertical="center" wrapText="1"/>
    </xf>
    <xf numFmtId="0" fontId="9" fillId="0" borderId="0" xfId="0" applyFont="1"/>
    <xf numFmtId="0" fontId="8" fillId="0" borderId="0" xfId="0" applyFont="1" applyAlignment="1">
      <alignment vertical="center"/>
    </xf>
    <xf numFmtId="164" fontId="3" fillId="0" borderId="0" xfId="2" applyNumberFormat="1" applyFont="1" applyBorder="1" applyAlignment="1">
      <alignment horizontal="right" vertical="center"/>
    </xf>
    <xf numFmtId="165" fontId="12" fillId="0" borderId="0" xfId="0" applyNumberFormat="1" applyFont="1" applyBorder="1" applyAlignment="1">
      <alignment horizontal="center" vertical="center"/>
    </xf>
    <xf numFmtId="0" fontId="15" fillId="0" borderId="0" xfId="0" applyFont="1" applyBorder="1" applyAlignment="1">
      <alignment horizontal="center"/>
    </xf>
    <xf numFmtId="165" fontId="10" fillId="2" borderId="0" xfId="0" applyNumberFormat="1" applyFont="1" applyFill="1" applyBorder="1" applyAlignment="1">
      <alignment horizontal="center" vertical="center"/>
    </xf>
    <xf numFmtId="0" fontId="6" fillId="2" borderId="0" xfId="2" applyFont="1" applyFill="1" applyBorder="1" applyAlignment="1">
      <alignment horizontal="center" vertical="center" wrapText="1"/>
    </xf>
    <xf numFmtId="0" fontId="6" fillId="2" borderId="0" xfId="1" applyFont="1" applyFill="1" applyBorder="1" applyAlignment="1">
      <alignment horizontal="center" vertical="top" wrapText="1"/>
    </xf>
    <xf numFmtId="164" fontId="6" fillId="2" borderId="0" xfId="1" applyNumberFormat="1" applyFont="1" applyFill="1" applyBorder="1" applyAlignment="1">
      <alignment horizontal="center" vertical="center"/>
    </xf>
    <xf numFmtId="0" fontId="2" fillId="0" borderId="0" xfId="1" applyFont="1" applyBorder="1" applyAlignment="1">
      <alignment horizontal="left" vertical="top" wrapText="1"/>
    </xf>
    <xf numFmtId="0" fontId="4" fillId="0" borderId="0" xfId="1" applyFont="1" applyBorder="1" applyAlignment="1">
      <alignment horizontal="center" vertical="center" wrapText="1"/>
    </xf>
    <xf numFmtId="0" fontId="6" fillId="2" borderId="0" xfId="1" applyFont="1" applyFill="1" applyBorder="1" applyAlignment="1">
      <alignment horizontal="center" vertical="center" wrapText="1"/>
    </xf>
    <xf numFmtId="0" fontId="14" fillId="2" borderId="0" xfId="0" applyFont="1" applyFill="1" applyBorder="1" applyAlignment="1">
      <alignment horizontal="center"/>
    </xf>
    <xf numFmtId="0" fontId="6" fillId="2" borderId="0" xfId="1" applyFont="1" applyFill="1" applyBorder="1" applyAlignment="1">
      <alignment horizontal="center" wrapText="1"/>
    </xf>
    <xf numFmtId="0" fontId="16" fillId="0" borderId="0" xfId="0" applyFont="1"/>
    <xf numFmtId="0" fontId="7" fillId="0" borderId="0" xfId="0" applyFont="1" applyAlignment="1">
      <alignment horizontal="right"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Fill="1" applyBorder="1"/>
    <xf numFmtId="0" fontId="19" fillId="0" borderId="0" xfId="0" applyFont="1"/>
    <xf numFmtId="0" fontId="19" fillId="0" borderId="0" xfId="0" applyFont="1" applyBorder="1"/>
    <xf numFmtId="0" fontId="18" fillId="0" borderId="0" xfId="0" applyFont="1" applyBorder="1" applyAlignment="1">
      <alignment vertical="center"/>
    </xf>
    <xf numFmtId="0" fontId="18" fillId="0" borderId="2" xfId="0" applyFont="1" applyBorder="1" applyAlignment="1">
      <alignment vertical="center"/>
    </xf>
    <xf numFmtId="0" fontId="22" fillId="0" borderId="2" xfId="0" applyFont="1" applyBorder="1" applyAlignment="1">
      <alignment vertical="center"/>
    </xf>
    <xf numFmtId="0" fontId="18" fillId="0" borderId="0" xfId="0" applyFont="1"/>
    <xf numFmtId="0" fontId="22" fillId="0" borderId="0" xfId="0" applyFont="1"/>
    <xf numFmtId="0" fontId="22" fillId="0" borderId="20" xfId="0" applyFont="1" applyBorder="1" applyAlignment="1">
      <alignment vertical="center"/>
    </xf>
    <xf numFmtId="0" fontId="19" fillId="0" borderId="21" xfId="0" applyFont="1" applyBorder="1"/>
    <xf numFmtId="0" fontId="18" fillId="0" borderId="20" xfId="0" applyFont="1" applyBorder="1" applyAlignment="1">
      <alignment vertical="center"/>
    </xf>
    <xf numFmtId="0" fontId="18" fillId="3" borderId="20" xfId="0" applyFont="1" applyFill="1" applyBorder="1" applyAlignment="1">
      <alignment horizontal="center" vertical="center" wrapText="1"/>
    </xf>
    <xf numFmtId="0" fontId="18" fillId="3" borderId="20" xfId="0" applyFont="1" applyFill="1" applyBorder="1" applyAlignment="1">
      <alignment horizontal="center" vertical="center"/>
    </xf>
    <xf numFmtId="0" fontId="20" fillId="3" borderId="20"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1" xfId="0" applyFont="1" applyFill="1" applyBorder="1" applyAlignment="1">
      <alignment horizontal="center" vertical="center"/>
    </xf>
    <xf numFmtId="0" fontId="20" fillId="3" borderId="51" xfId="1" applyFont="1" applyFill="1" applyBorder="1" applyAlignment="1">
      <alignment horizontal="center" vertical="center" wrapText="1"/>
    </xf>
    <xf numFmtId="0" fontId="23" fillId="2" borderId="21" xfId="1" applyFont="1" applyFill="1" applyBorder="1" applyAlignment="1">
      <alignment vertical="center" wrapText="1"/>
    </xf>
    <xf numFmtId="0" fontId="19" fillId="0" borderId="6" xfId="0" applyFont="1" applyBorder="1"/>
    <xf numFmtId="0" fontId="19" fillId="0" borderId="21" xfId="0" applyFont="1" applyBorder="1" applyAlignment="1">
      <alignment horizontal="center"/>
    </xf>
    <xf numFmtId="0" fontId="19" fillId="0" borderId="0" xfId="0" applyFont="1" applyBorder="1" applyAlignment="1">
      <alignment horizontal="center"/>
    </xf>
    <xf numFmtId="0" fontId="23" fillId="2" borderId="21" xfId="1" applyFont="1" applyFill="1" applyBorder="1" applyAlignment="1">
      <alignment horizontal="center" vertical="center" wrapText="1"/>
    </xf>
    <xf numFmtId="0" fontId="20" fillId="0" borderId="21" xfId="1" applyFont="1" applyBorder="1" applyAlignment="1">
      <alignment horizontal="center" vertical="center" wrapText="1"/>
    </xf>
    <xf numFmtId="0" fontId="20" fillId="0" borderId="6" xfId="1" applyFont="1" applyBorder="1" applyAlignment="1">
      <alignment horizontal="center" vertical="center" wrapText="1"/>
    </xf>
    <xf numFmtId="0" fontId="19" fillId="0" borderId="6" xfId="0" applyFont="1" applyBorder="1" applyAlignment="1">
      <alignment horizontal="center"/>
    </xf>
    <xf numFmtId="0" fontId="20" fillId="0" borderId="6" xfId="1" applyFont="1" applyBorder="1" applyAlignment="1">
      <alignment horizontal="center" vertical="center"/>
    </xf>
    <xf numFmtId="0" fontId="23" fillId="0" borderId="21" xfId="1" applyFont="1" applyBorder="1" applyAlignment="1">
      <alignment vertical="center" wrapText="1"/>
    </xf>
    <xf numFmtId="0" fontId="23" fillId="0" borderId="0" xfId="1" applyFont="1" applyBorder="1" applyAlignment="1">
      <alignment vertical="center" wrapText="1"/>
    </xf>
    <xf numFmtId="0" fontId="23" fillId="0" borderId="6" xfId="1" applyFont="1" applyBorder="1" applyAlignment="1">
      <alignment vertical="center" wrapText="1"/>
    </xf>
    <xf numFmtId="0" fontId="20" fillId="0" borderId="0" xfId="1" applyFont="1" applyBorder="1" applyAlignment="1">
      <alignment vertical="center" wrapText="1"/>
    </xf>
    <xf numFmtId="0" fontId="20" fillId="0" borderId="21" xfId="1" applyFont="1" applyBorder="1" applyAlignment="1">
      <alignment vertical="center" wrapText="1"/>
    </xf>
    <xf numFmtId="0" fontId="24" fillId="4" borderId="0" xfId="0" applyFont="1" applyFill="1" applyAlignment="1">
      <alignment horizontal="right" vertical="center"/>
    </xf>
    <xf numFmtId="0" fontId="18" fillId="4" borderId="0" xfId="0" applyFont="1" applyFill="1" applyBorder="1" applyAlignment="1">
      <alignment vertical="center" wrapText="1"/>
    </xf>
    <xf numFmtId="0" fontId="24" fillId="4" borderId="20" xfId="0" applyFont="1" applyFill="1" applyBorder="1" applyAlignment="1">
      <alignment vertical="center"/>
    </xf>
    <xf numFmtId="0" fontId="20" fillId="4" borderId="16" xfId="2" applyFont="1" applyFill="1" applyBorder="1" applyAlignment="1">
      <alignment horizontal="center" vertical="center" wrapText="1"/>
    </xf>
    <xf numFmtId="0" fontId="20" fillId="4" borderId="20" xfId="2" applyFont="1" applyFill="1" applyBorder="1" applyAlignment="1">
      <alignment horizontal="center" vertical="center" wrapText="1"/>
    </xf>
    <xf numFmtId="0" fontId="23" fillId="4" borderId="0" xfId="2" applyFont="1" applyFill="1" applyBorder="1" applyAlignment="1">
      <alignment horizontal="center" vertical="center" wrapText="1"/>
    </xf>
    <xf numFmtId="164" fontId="21" fillId="4" borderId="0" xfId="2" applyNumberFormat="1" applyFont="1" applyFill="1" applyBorder="1" applyAlignment="1">
      <alignment horizontal="center" vertical="center"/>
    </xf>
    <xf numFmtId="0" fontId="19" fillId="4" borderId="0" xfId="0" applyFont="1" applyFill="1"/>
    <xf numFmtId="0" fontId="23" fillId="4" borderId="5" xfId="2" applyFont="1" applyFill="1" applyBorder="1" applyAlignment="1">
      <alignment horizontal="center" vertical="center" wrapText="1"/>
    </xf>
    <xf numFmtId="164" fontId="21" fillId="4" borderId="5" xfId="2" applyNumberFormat="1" applyFont="1" applyFill="1" applyBorder="1" applyAlignment="1">
      <alignment horizontal="center" vertical="center"/>
    </xf>
    <xf numFmtId="0" fontId="19" fillId="4" borderId="5" xfId="0" applyFont="1" applyFill="1" applyBorder="1"/>
    <xf numFmtId="0" fontId="23" fillId="4" borderId="3" xfId="2" applyFont="1" applyFill="1" applyBorder="1" applyAlignment="1">
      <alignment horizontal="center" vertical="center" wrapText="1"/>
    </xf>
    <xf numFmtId="164" fontId="21" fillId="4" borderId="3" xfId="2" applyNumberFormat="1" applyFont="1" applyFill="1" applyBorder="1" applyAlignment="1">
      <alignment horizontal="center" vertical="center"/>
    </xf>
    <xf numFmtId="0" fontId="19" fillId="4" borderId="3" xfId="0" applyFont="1" applyFill="1" applyBorder="1"/>
    <xf numFmtId="0" fontId="11" fillId="5" borderId="39" xfId="1" applyFont="1" applyFill="1" applyBorder="1" applyAlignment="1">
      <alignment horizontal="center" vertical="center" wrapText="1"/>
    </xf>
    <xf numFmtId="0" fontId="11" fillId="5" borderId="20" xfId="2" applyFont="1" applyFill="1" applyBorder="1" applyAlignment="1">
      <alignment horizontal="center" vertical="center" wrapText="1"/>
    </xf>
    <xf numFmtId="0" fontId="8" fillId="0" borderId="0" xfId="0" applyFont="1" applyBorder="1" applyAlignment="1">
      <alignment vertical="center"/>
    </xf>
    <xf numFmtId="0" fontId="8" fillId="0" borderId="46" xfId="0" applyFont="1" applyBorder="1" applyAlignment="1">
      <alignment horizontal="left" vertical="center"/>
    </xf>
    <xf numFmtId="164" fontId="26" fillId="5" borderId="6" xfId="2" applyNumberFormat="1" applyFont="1" applyFill="1" applyBorder="1" applyAlignment="1">
      <alignment horizontal="left" vertical="center"/>
    </xf>
    <xf numFmtId="164" fontId="26" fillId="5" borderId="5" xfId="2" applyNumberFormat="1" applyFont="1" applyFill="1" applyBorder="1" applyAlignment="1">
      <alignment horizontal="left" vertical="center"/>
    </xf>
    <xf numFmtId="164" fontId="26" fillId="5" borderId="0" xfId="2" applyNumberFormat="1" applyFont="1" applyFill="1" applyBorder="1" applyAlignment="1">
      <alignment horizontal="left" vertical="center"/>
    </xf>
    <xf numFmtId="164" fontId="26" fillId="5" borderId="4" xfId="2" applyNumberFormat="1" applyFont="1" applyFill="1" applyBorder="1" applyAlignment="1">
      <alignment horizontal="left" vertical="center"/>
    </xf>
    <xf numFmtId="0" fontId="0" fillId="0" borderId="0" xfId="0" applyAlignment="1">
      <alignment horizontal="center"/>
    </xf>
    <xf numFmtId="0" fontId="0" fillId="0" borderId="0" xfId="0" applyBorder="1" applyAlignment="1">
      <alignment horizontal="center"/>
    </xf>
    <xf numFmtId="0" fontId="1" fillId="0" borderId="0" xfId="3"/>
    <xf numFmtId="0" fontId="1" fillId="0" borderId="0" xfId="4"/>
    <xf numFmtId="0" fontId="1" fillId="0" borderId="0" xfId="5"/>
    <xf numFmtId="0" fontId="1" fillId="0" borderId="0" xfId="6"/>
    <xf numFmtId="0" fontId="1" fillId="0" borderId="0" xfId="7"/>
    <xf numFmtId="0" fontId="6" fillId="0" borderId="0" xfId="8" applyFont="1" applyBorder="1" applyAlignment="1">
      <alignment horizontal="center" vertical="center" wrapText="1"/>
    </xf>
    <xf numFmtId="164" fontId="6" fillId="0" borderId="0" xfId="8" applyNumberFormat="1" applyFont="1" applyBorder="1" applyAlignment="1">
      <alignment horizontal="center" vertical="center"/>
    </xf>
    <xf numFmtId="0" fontId="2" fillId="0" borderId="0" xfId="8" applyFont="1" applyBorder="1" applyAlignment="1">
      <alignment horizontal="left" vertical="top" wrapText="1"/>
    </xf>
    <xf numFmtId="164" fontId="2" fillId="0" borderId="0" xfId="8" applyNumberFormat="1" applyFont="1" applyBorder="1" applyAlignment="1">
      <alignment horizontal="right" vertical="center"/>
    </xf>
    <xf numFmtId="0" fontId="4" fillId="0" borderId="0" xfId="8" applyFont="1" applyBorder="1" applyAlignment="1">
      <alignment horizontal="center" vertical="center" wrapText="1"/>
    </xf>
    <xf numFmtId="0" fontId="7" fillId="0" borderId="0" xfId="0" applyFont="1" applyBorder="1" applyAlignment="1">
      <alignment wrapText="1"/>
    </xf>
    <xf numFmtId="0" fontId="28" fillId="0" borderId="0" xfId="0" applyFont="1" applyBorder="1"/>
    <xf numFmtId="0" fontId="28" fillId="6" borderId="0" xfId="0" applyFont="1" applyFill="1" applyBorder="1"/>
    <xf numFmtId="0" fontId="29" fillId="0" borderId="0" xfId="0" applyFont="1" applyBorder="1" applyAlignment="1">
      <alignment horizontal="center"/>
    </xf>
    <xf numFmtId="0" fontId="0" fillId="0" borderId="0" xfId="0" applyBorder="1" applyAlignment="1"/>
    <xf numFmtId="0" fontId="0" fillId="6" borderId="0" xfId="0" applyFill="1" applyBorder="1" applyAlignment="1"/>
    <xf numFmtId="0" fontId="2" fillId="0" borderId="0" xfId="1" applyFont="1" applyBorder="1" applyAlignment="1">
      <alignment horizontal="center" wrapText="1"/>
    </xf>
    <xf numFmtId="0" fontId="0" fillId="6" borderId="0" xfId="0" applyFill="1" applyBorder="1"/>
    <xf numFmtId="164" fontId="2" fillId="0" borderId="0" xfId="9" applyNumberFormat="1" applyFont="1" applyBorder="1" applyAlignment="1">
      <alignment horizontal="right" vertical="center"/>
    </xf>
    <xf numFmtId="0" fontId="4" fillId="0" borderId="0" xfId="1" applyFont="1" applyBorder="1" applyAlignment="1">
      <alignment horizontal="left" vertical="top" wrapText="1"/>
    </xf>
    <xf numFmtId="0" fontId="29" fillId="6" borderId="0" xfId="0" applyFont="1" applyFill="1" applyBorder="1" applyAlignment="1">
      <alignment horizontal="center"/>
    </xf>
    <xf numFmtId="0" fontId="4" fillId="6" borderId="0" xfId="1" applyFont="1" applyFill="1" applyBorder="1" applyAlignment="1">
      <alignment horizontal="center" vertical="center" wrapText="1"/>
    </xf>
    <xf numFmtId="0" fontId="2" fillId="6" borderId="0" xfId="1" applyFont="1" applyFill="1" applyBorder="1" applyAlignment="1">
      <alignment horizontal="center" vertical="center" wrapText="1"/>
    </xf>
    <xf numFmtId="164" fontId="2" fillId="6" borderId="0" xfId="9" applyNumberFormat="1" applyFont="1" applyFill="1" applyBorder="1" applyAlignment="1">
      <alignment horizontal="right" vertical="center"/>
    </xf>
    <xf numFmtId="0" fontId="0" fillId="6" borderId="0" xfId="0" applyFill="1"/>
    <xf numFmtId="0" fontId="11" fillId="2" borderId="40" xfId="8" applyFont="1" applyFill="1" applyBorder="1" applyAlignment="1">
      <alignment horizontal="right" vertical="center" wrapText="1"/>
    </xf>
    <xf numFmtId="0" fontId="9" fillId="0" borderId="0" xfId="0" applyFont="1" applyBorder="1" applyAlignment="1">
      <alignment horizontal="center"/>
    </xf>
    <xf numFmtId="0" fontId="7" fillId="0" borderId="0" xfId="0" applyFont="1" applyBorder="1" applyAlignment="1"/>
    <xf numFmtId="0" fontId="7" fillId="0" borderId="20" xfId="0" applyFont="1" applyBorder="1" applyAlignment="1"/>
    <xf numFmtId="0" fontId="11" fillId="5" borderId="61" xfId="1" applyFont="1" applyFill="1" applyBorder="1" applyAlignment="1">
      <alignment horizontal="center" vertical="center" wrapText="1"/>
    </xf>
    <xf numFmtId="0" fontId="11" fillId="0" borderId="0" xfId="1" applyFont="1" applyBorder="1" applyAlignment="1">
      <alignment horizontal="right" vertical="center" wrapText="1"/>
    </xf>
    <xf numFmtId="0" fontId="11" fillId="5" borderId="0" xfId="1" applyFont="1" applyFill="1" applyBorder="1" applyAlignment="1">
      <alignment horizontal="right" vertical="center" wrapText="1"/>
    </xf>
    <xf numFmtId="0" fontId="11" fillId="5" borderId="40" xfId="1" applyFont="1" applyFill="1" applyBorder="1" applyAlignment="1">
      <alignment horizontal="right" vertical="center" wrapText="1"/>
    </xf>
    <xf numFmtId="0" fontId="9" fillId="0" borderId="0" xfId="0" applyFont="1" applyBorder="1" applyAlignment="1">
      <alignment horizontal="center" vertical="center"/>
    </xf>
    <xf numFmtId="0" fontId="0" fillId="0" borderId="0" xfId="0" applyAlignment="1">
      <alignment horizontal="center" vertical="center"/>
    </xf>
    <xf numFmtId="0" fontId="31" fillId="0" borderId="0" xfId="8" applyFont="1" applyBorder="1" applyAlignment="1">
      <alignment horizontal="center" vertical="center" wrapText="1"/>
    </xf>
    <xf numFmtId="0" fontId="31" fillId="0" borderId="0" xfId="8" applyFont="1" applyBorder="1" applyAlignment="1">
      <alignment horizontal="left" vertical="top" wrapText="1"/>
    </xf>
    <xf numFmtId="164" fontId="31" fillId="0" borderId="0" xfId="8" applyNumberFormat="1" applyFont="1" applyBorder="1" applyAlignment="1">
      <alignment horizontal="right" vertical="center"/>
    </xf>
    <xf numFmtId="0" fontId="0" fillId="0" borderId="0" xfId="0" applyAlignment="1">
      <alignment readingOrder="2"/>
    </xf>
    <xf numFmtId="0" fontId="28" fillId="0" borderId="0" xfId="0" applyFont="1"/>
    <xf numFmtId="1" fontId="0" fillId="0" borderId="0" xfId="0" applyNumberFormat="1"/>
    <xf numFmtId="164" fontId="0" fillId="0" borderId="0" xfId="0" applyNumberFormat="1"/>
    <xf numFmtId="164" fontId="9" fillId="0" borderId="0" xfId="0" applyNumberFormat="1" applyFont="1" applyBorder="1" applyAlignment="1">
      <alignment horizontal="center"/>
    </xf>
    <xf numFmtId="164" fontId="9" fillId="0" borderId="0" xfId="0" applyNumberFormat="1"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8" fillId="5" borderId="0" xfId="0" applyFont="1" applyFill="1" applyBorder="1" applyAlignment="1">
      <alignment horizontal="left" vertical="center"/>
    </xf>
    <xf numFmtId="0" fontId="8" fillId="5" borderId="40" xfId="0" applyFont="1" applyFill="1" applyBorder="1" applyAlignment="1">
      <alignment horizontal="left" vertical="center"/>
    </xf>
    <xf numFmtId="0" fontId="8" fillId="0" borderId="20" xfId="0" applyFont="1" applyBorder="1" applyAlignment="1">
      <alignment vertical="center"/>
    </xf>
    <xf numFmtId="0" fontId="26" fillId="5" borderId="16" xfId="1" applyFont="1" applyFill="1" applyBorder="1" applyAlignment="1">
      <alignment horizontal="center" vertical="center" wrapText="1"/>
    </xf>
    <xf numFmtId="0" fontId="27" fillId="0" borderId="0" xfId="0" applyFont="1"/>
    <xf numFmtId="0" fontId="26" fillId="2" borderId="0" xfId="1" applyFont="1" applyFill="1" applyBorder="1" applyAlignment="1">
      <alignment vertical="center" wrapText="1"/>
    </xf>
    <xf numFmtId="165" fontId="26" fillId="2" borderId="12" xfId="1" applyNumberFormat="1" applyFont="1" applyFill="1" applyBorder="1" applyAlignment="1">
      <alignment horizontal="center" vertical="center" wrapText="1"/>
    </xf>
    <xf numFmtId="0" fontId="8" fillId="2" borderId="5" xfId="0" applyFont="1" applyFill="1" applyBorder="1" applyAlignment="1">
      <alignment horizontal="left" vertical="center"/>
    </xf>
    <xf numFmtId="0" fontId="8" fillId="2" borderId="11" xfId="0" applyFont="1" applyFill="1" applyBorder="1" applyAlignment="1">
      <alignment horizontal="left" vertical="center"/>
    </xf>
    <xf numFmtId="0" fontId="26" fillId="5" borderId="40" xfId="1" applyFont="1" applyFill="1" applyBorder="1" applyAlignment="1">
      <alignment vertical="center" wrapText="1"/>
    </xf>
    <xf numFmtId="0" fontId="26" fillId="0" borderId="0" xfId="1" applyFont="1" applyBorder="1" applyAlignment="1">
      <alignment horizontal="right" vertical="center" wrapText="1"/>
    </xf>
    <xf numFmtId="0" fontId="26" fillId="5" borderId="40" xfId="1" applyFont="1" applyFill="1" applyBorder="1" applyAlignment="1">
      <alignment horizontal="right" vertical="center" wrapText="1"/>
    </xf>
    <xf numFmtId="0" fontId="26" fillId="5" borderId="3" xfId="1" applyFont="1" applyFill="1" applyBorder="1" applyAlignment="1">
      <alignment horizontal="center" vertical="center" wrapText="1"/>
    </xf>
    <xf numFmtId="165" fontId="26" fillId="5" borderId="40" xfId="1" applyNumberFormat="1" applyFont="1" applyFill="1" applyBorder="1" applyAlignment="1">
      <alignment horizontal="center" vertical="center" wrapText="1"/>
    </xf>
    <xf numFmtId="0" fontId="26" fillId="5" borderId="49" xfId="1" applyFont="1" applyFill="1" applyBorder="1" applyAlignment="1">
      <alignment horizontal="right" vertical="center" wrapText="1"/>
    </xf>
    <xf numFmtId="0" fontId="26" fillId="5" borderId="18" xfId="1" applyFont="1" applyFill="1" applyBorder="1" applyAlignment="1">
      <alignment horizontal="center" vertical="center" wrapText="1"/>
    </xf>
    <xf numFmtId="0" fontId="26" fillId="5" borderId="35" xfId="1" applyFont="1" applyFill="1" applyBorder="1" applyAlignment="1">
      <alignment horizontal="center" vertical="center" wrapText="1"/>
    </xf>
    <xf numFmtId="0" fontId="26" fillId="5" borderId="5" xfId="1" applyFont="1" applyFill="1" applyBorder="1" applyAlignment="1">
      <alignment horizontal="right" vertical="center" wrapText="1"/>
    </xf>
    <xf numFmtId="0" fontId="11" fillId="0" borderId="0" xfId="2" applyFont="1" applyBorder="1" applyAlignment="1">
      <alignment horizontal="right" vertical="center" wrapText="1"/>
    </xf>
    <xf numFmtId="0" fontId="11" fillId="5" borderId="5" xfId="2" applyFont="1" applyFill="1" applyBorder="1" applyAlignment="1">
      <alignment horizontal="right" vertical="center" wrapText="1"/>
    </xf>
    <xf numFmtId="0" fontId="11" fillId="5" borderId="3" xfId="1" applyFont="1" applyFill="1" applyBorder="1" applyAlignment="1">
      <alignment horizontal="right" vertical="center" wrapText="1"/>
    </xf>
    <xf numFmtId="0" fontId="26" fillId="5" borderId="3" xfId="1" applyFont="1" applyFill="1" applyBorder="1" applyAlignment="1">
      <alignment horizontal="left" vertical="center" wrapText="1"/>
    </xf>
    <xf numFmtId="164" fontId="6" fillId="5" borderId="3" xfId="2" applyNumberFormat="1" applyFont="1" applyFill="1" applyBorder="1" applyAlignment="1">
      <alignment horizontal="left" vertical="center"/>
    </xf>
    <xf numFmtId="0" fontId="11" fillId="5" borderId="3" xfId="1" applyFont="1" applyFill="1" applyBorder="1" applyAlignment="1">
      <alignment horizontal="left" vertical="center" wrapText="1"/>
    </xf>
    <xf numFmtId="0" fontId="11" fillId="5" borderId="0" xfId="2" applyFont="1" applyFill="1" applyBorder="1" applyAlignment="1">
      <alignment horizontal="right" vertical="center" wrapText="1"/>
    </xf>
    <xf numFmtId="0" fontId="11" fillId="2" borderId="0" xfId="2" applyFont="1" applyFill="1" applyBorder="1" applyAlignment="1">
      <alignment horizontal="right" vertical="center" wrapText="1"/>
    </xf>
    <xf numFmtId="0" fontId="11" fillId="2" borderId="40" xfId="2" applyFont="1" applyFill="1" applyBorder="1" applyAlignment="1">
      <alignment horizontal="right" vertical="center" wrapText="1"/>
    </xf>
    <xf numFmtId="0" fontId="26" fillId="5" borderId="0" xfId="1" applyFont="1" applyFill="1" applyBorder="1" applyAlignment="1">
      <alignment horizontal="right" vertical="center" wrapText="1"/>
    </xf>
    <xf numFmtId="1" fontId="8" fillId="0" borderId="0" xfId="0" applyNumberFormat="1" applyFont="1" applyAlignment="1">
      <alignment vertical="center"/>
    </xf>
    <xf numFmtId="0" fontId="24" fillId="5" borderId="0" xfId="0" applyFont="1" applyFill="1" applyBorder="1" applyAlignment="1">
      <alignment horizontal="center" vertical="center" wrapText="1"/>
    </xf>
    <xf numFmtId="0" fontId="7" fillId="2" borderId="0" xfId="0" applyFont="1" applyFill="1" applyBorder="1" applyAlignment="1">
      <alignment wrapText="1"/>
    </xf>
    <xf numFmtId="165" fontId="26" fillId="5" borderId="133" xfId="1" applyNumberFormat="1" applyFont="1" applyFill="1" applyBorder="1" applyAlignment="1">
      <alignment horizontal="center" vertical="center" wrapText="1"/>
    </xf>
    <xf numFmtId="165" fontId="8" fillId="5" borderId="133" xfId="0" applyNumberFormat="1" applyFont="1" applyFill="1" applyBorder="1" applyAlignment="1">
      <alignment horizontal="center" vertical="center"/>
    </xf>
    <xf numFmtId="165" fontId="7" fillId="5" borderId="133" xfId="0" applyNumberFormat="1" applyFont="1" applyFill="1" applyBorder="1" applyAlignment="1">
      <alignment horizontal="center" vertical="center"/>
    </xf>
    <xf numFmtId="165" fontId="18" fillId="5" borderId="133" xfId="0" applyNumberFormat="1" applyFont="1" applyFill="1" applyBorder="1" applyAlignment="1">
      <alignment horizontal="center" vertical="center"/>
    </xf>
    <xf numFmtId="1" fontId="11" fillId="0" borderId="21" xfId="1" applyNumberFormat="1" applyFont="1" applyBorder="1" applyAlignment="1">
      <alignment horizontal="center" vertical="center" wrapText="1"/>
    </xf>
    <xf numFmtId="1" fontId="11" fillId="5" borderId="5" xfId="1" applyNumberFormat="1" applyFont="1" applyFill="1" applyBorder="1" applyAlignment="1">
      <alignment horizontal="center" vertical="center" wrapText="1"/>
    </xf>
    <xf numFmtId="1" fontId="11" fillId="0" borderId="0" xfId="1" applyNumberFormat="1" applyFont="1" applyBorder="1" applyAlignment="1">
      <alignment horizontal="center" vertical="center" wrapText="1"/>
    </xf>
    <xf numFmtId="1" fontId="11" fillId="5" borderId="40" xfId="1" applyNumberFormat="1" applyFont="1" applyFill="1" applyBorder="1" applyAlignment="1">
      <alignment horizontal="center" vertical="center" wrapText="1"/>
    </xf>
    <xf numFmtId="1" fontId="11" fillId="0" borderId="0" xfId="1" applyNumberFormat="1" applyFont="1" applyBorder="1" applyAlignment="1">
      <alignment horizontal="center" vertical="center"/>
    </xf>
    <xf numFmtId="166" fontId="11" fillId="0" borderId="0" xfId="1" applyNumberFormat="1" applyFont="1" applyBorder="1" applyAlignment="1">
      <alignment horizontal="center" vertical="center"/>
    </xf>
    <xf numFmtId="164" fontId="11" fillId="0" borderId="0" xfId="1" applyNumberFormat="1" applyFont="1" applyBorder="1" applyAlignment="1">
      <alignment horizontal="center" vertical="center"/>
    </xf>
    <xf numFmtId="1" fontId="11" fillId="5" borderId="5" xfId="1" applyNumberFormat="1" applyFont="1" applyFill="1" applyBorder="1" applyAlignment="1">
      <alignment horizontal="center" vertical="center"/>
    </xf>
    <xf numFmtId="166" fontId="11" fillId="5" borderId="5" xfId="1" applyNumberFormat="1" applyFont="1" applyFill="1" applyBorder="1" applyAlignment="1">
      <alignment horizontal="center" vertical="center"/>
    </xf>
    <xf numFmtId="164" fontId="11" fillId="5" borderId="5" xfId="1" applyNumberFormat="1" applyFont="1" applyFill="1" applyBorder="1" applyAlignment="1">
      <alignment horizontal="center" vertical="center"/>
    </xf>
    <xf numFmtId="1" fontId="11" fillId="5" borderId="40" xfId="1" applyNumberFormat="1" applyFont="1" applyFill="1" applyBorder="1" applyAlignment="1">
      <alignment horizontal="center" vertical="center"/>
    </xf>
    <xf numFmtId="166" fontId="11" fillId="5" borderId="40" xfId="1" applyNumberFormat="1" applyFont="1" applyFill="1" applyBorder="1" applyAlignment="1">
      <alignment horizontal="center" vertical="center"/>
    </xf>
    <xf numFmtId="164" fontId="11" fillId="5" borderId="40" xfId="1" applyNumberFormat="1" applyFont="1" applyFill="1" applyBorder="1" applyAlignment="1">
      <alignment horizontal="center" vertical="center"/>
    </xf>
    <xf numFmtId="166" fontId="11" fillId="2" borderId="0" xfId="1" applyNumberFormat="1" applyFont="1" applyFill="1" applyBorder="1" applyAlignment="1">
      <alignment horizontal="center" vertical="center"/>
    </xf>
    <xf numFmtId="164" fontId="11" fillId="0" borderId="0" xfId="8" applyNumberFormat="1" applyFont="1" applyBorder="1" applyAlignment="1">
      <alignment horizontal="center" vertical="center"/>
    </xf>
    <xf numFmtId="164" fontId="11" fillId="2" borderId="54" xfId="8" applyNumberFormat="1" applyFont="1" applyFill="1" applyBorder="1" applyAlignment="1">
      <alignment horizontal="center" vertical="center"/>
    </xf>
    <xf numFmtId="164" fontId="11" fillId="5" borderId="5" xfId="8" applyNumberFormat="1" applyFont="1" applyFill="1" applyBorder="1" applyAlignment="1">
      <alignment horizontal="center" vertical="center"/>
    </xf>
    <xf numFmtId="164" fontId="11" fillId="5" borderId="58" xfId="8" applyNumberFormat="1" applyFont="1" applyFill="1" applyBorder="1" applyAlignment="1">
      <alignment horizontal="center" vertical="center"/>
    </xf>
    <xf numFmtId="164" fontId="11" fillId="5" borderId="40" xfId="8" applyNumberFormat="1" applyFont="1" applyFill="1" applyBorder="1" applyAlignment="1">
      <alignment horizontal="center" vertical="center"/>
    </xf>
    <xf numFmtId="164" fontId="11" fillId="2" borderId="55" xfId="8" applyNumberFormat="1" applyFont="1" applyFill="1" applyBorder="1" applyAlignment="1">
      <alignment horizontal="center" vertical="center"/>
    </xf>
    <xf numFmtId="3" fontId="11" fillId="0" borderId="21" xfId="1" applyNumberFormat="1" applyFont="1" applyBorder="1" applyAlignment="1">
      <alignment horizontal="center" vertical="center"/>
    </xf>
    <xf numFmtId="3" fontId="11" fillId="5" borderId="0" xfId="1" applyNumberFormat="1" applyFont="1" applyFill="1" applyBorder="1" applyAlignment="1">
      <alignment horizontal="center" vertical="center"/>
    </xf>
    <xf numFmtId="3" fontId="11" fillId="2" borderId="47" xfId="1" applyNumberFormat="1" applyFont="1" applyFill="1" applyBorder="1" applyAlignment="1">
      <alignment horizontal="center" vertical="center"/>
    </xf>
    <xf numFmtId="3" fontId="11" fillId="0" borderId="131" xfId="1" applyNumberFormat="1" applyFont="1" applyBorder="1" applyAlignment="1">
      <alignment horizontal="center" vertical="center"/>
    </xf>
    <xf numFmtId="3" fontId="11" fillId="0" borderId="0" xfId="8" applyNumberFormat="1" applyFont="1" applyBorder="1" applyAlignment="1">
      <alignment horizontal="center" vertical="center"/>
    </xf>
    <xf numFmtId="3" fontId="11" fillId="5" borderId="0" xfId="8" applyNumberFormat="1" applyFont="1" applyFill="1" applyBorder="1" applyAlignment="1">
      <alignment horizontal="center" vertical="center"/>
    </xf>
    <xf numFmtId="3" fontId="11" fillId="2" borderId="0" xfId="8" applyNumberFormat="1" applyFont="1" applyFill="1" applyBorder="1" applyAlignment="1">
      <alignment horizontal="center" vertical="center"/>
    </xf>
    <xf numFmtId="3" fontId="11" fillId="2" borderId="40" xfId="8" applyNumberFormat="1" applyFont="1" applyFill="1" applyBorder="1" applyAlignment="1">
      <alignment horizontal="center" vertical="center"/>
    </xf>
    <xf numFmtId="3" fontId="7" fillId="0" borderId="0" xfId="0" applyNumberFormat="1" applyFont="1" applyAlignment="1">
      <alignment horizontal="center" vertical="center"/>
    </xf>
    <xf numFmtId="3" fontId="7" fillId="5" borderId="0" xfId="0" applyNumberFormat="1" applyFont="1" applyFill="1" applyAlignment="1">
      <alignment horizontal="center" vertical="center"/>
    </xf>
    <xf numFmtId="3" fontId="11" fillId="5" borderId="40" xfId="8" applyNumberFormat="1" applyFont="1" applyFill="1" applyBorder="1" applyAlignment="1">
      <alignment horizontal="center" vertical="center"/>
    </xf>
    <xf numFmtId="3" fontId="7" fillId="5" borderId="40" xfId="0" applyNumberFormat="1" applyFont="1" applyFill="1" applyBorder="1" applyAlignment="1">
      <alignment horizontal="center" vertical="center"/>
    </xf>
    <xf numFmtId="0" fontId="26" fillId="5" borderId="131" xfId="1" applyFont="1" applyFill="1" applyBorder="1" applyAlignment="1">
      <alignment horizontal="right" vertical="center" wrapText="1"/>
    </xf>
    <xf numFmtId="3" fontId="39" fillId="0" borderId="21" xfId="0" applyNumberFormat="1" applyFont="1" applyBorder="1" applyAlignment="1">
      <alignment horizontal="center" vertical="center"/>
    </xf>
    <xf numFmtId="3" fontId="39" fillId="2" borderId="21" xfId="0" applyNumberFormat="1" applyFont="1" applyFill="1" applyBorder="1" applyAlignment="1">
      <alignment horizontal="center" vertical="center" wrapText="1"/>
    </xf>
    <xf numFmtId="3" fontId="39" fillId="5" borderId="0" xfId="0" applyNumberFormat="1" applyFont="1" applyFill="1" applyBorder="1" applyAlignment="1">
      <alignment horizontal="center" vertical="center"/>
    </xf>
    <xf numFmtId="3" fontId="39" fillId="5" borderId="0" xfId="0" applyNumberFormat="1" applyFont="1" applyFill="1" applyBorder="1" applyAlignment="1">
      <alignment horizontal="center" vertical="center" wrapText="1"/>
    </xf>
    <xf numFmtId="3" fontId="39" fillId="0" borderId="0" xfId="0" applyNumberFormat="1" applyFont="1" applyBorder="1" applyAlignment="1">
      <alignment horizontal="center" vertical="center"/>
    </xf>
    <xf numFmtId="3" fontId="39" fillId="2" borderId="0" xfId="0" applyNumberFormat="1" applyFont="1" applyFill="1" applyBorder="1" applyAlignment="1">
      <alignment horizontal="center" vertical="center" wrapText="1"/>
    </xf>
    <xf numFmtId="3" fontId="39" fillId="5" borderId="0" xfId="0" quotePrefix="1" applyNumberFormat="1" applyFont="1" applyFill="1" applyBorder="1" applyAlignment="1">
      <alignment horizontal="center" vertical="center" wrapText="1"/>
    </xf>
    <xf numFmtId="3" fontId="39" fillId="5" borderId="40" xfId="0" applyNumberFormat="1" applyFont="1" applyFill="1" applyBorder="1" applyAlignment="1">
      <alignment horizontal="center" vertical="center"/>
    </xf>
    <xf numFmtId="3" fontId="39" fillId="5" borderId="40" xfId="0" applyNumberFormat="1" applyFont="1" applyFill="1" applyBorder="1" applyAlignment="1">
      <alignment horizontal="center" vertical="center" wrapText="1"/>
    </xf>
    <xf numFmtId="3" fontId="11" fillId="0" borderId="0" xfId="9" applyNumberFormat="1" applyFont="1" applyBorder="1" applyAlignment="1">
      <alignment horizontal="center" vertical="center"/>
    </xf>
    <xf numFmtId="3" fontId="11" fillId="5" borderId="0" xfId="9" applyNumberFormat="1" applyFont="1" applyFill="1" applyBorder="1" applyAlignment="1">
      <alignment horizontal="center" vertical="center"/>
    </xf>
    <xf numFmtId="3" fontId="11" fillId="5" borderId="40" xfId="9" applyNumberFormat="1" applyFont="1" applyFill="1" applyBorder="1" applyAlignment="1">
      <alignment horizontal="center" vertical="center"/>
    </xf>
    <xf numFmtId="3" fontId="11" fillId="0" borderId="0" xfId="10" applyNumberFormat="1" applyFont="1" applyBorder="1" applyAlignment="1">
      <alignment horizontal="center" vertical="center"/>
    </xf>
    <xf numFmtId="3" fontId="11" fillId="5" borderId="0" xfId="10" applyNumberFormat="1" applyFont="1" applyFill="1" applyBorder="1" applyAlignment="1">
      <alignment horizontal="center" vertical="center"/>
    </xf>
    <xf numFmtId="3" fontId="11" fillId="5" borderId="40" xfId="10" applyNumberFormat="1" applyFont="1" applyFill="1" applyBorder="1" applyAlignment="1">
      <alignment horizontal="center" vertical="center"/>
    </xf>
    <xf numFmtId="0" fontId="8" fillId="5" borderId="49" xfId="0" applyFont="1" applyFill="1" applyBorder="1" applyAlignment="1">
      <alignment vertical="center"/>
    </xf>
    <xf numFmtId="0" fontId="39" fillId="2" borderId="12" xfId="0" applyFont="1" applyFill="1" applyBorder="1" applyAlignment="1">
      <alignment horizontal="left" vertical="center"/>
    </xf>
    <xf numFmtId="165" fontId="26" fillId="2" borderId="73" xfId="1" applyNumberFormat="1" applyFont="1" applyFill="1" applyBorder="1" applyAlignment="1">
      <alignment horizontal="center" vertical="center" wrapText="1"/>
    </xf>
    <xf numFmtId="0" fontId="39" fillId="2" borderId="73" xfId="0" applyFont="1" applyFill="1" applyBorder="1" applyAlignment="1">
      <alignment horizontal="left" vertical="center"/>
    </xf>
    <xf numFmtId="165" fontId="26" fillId="2" borderId="72" xfId="1" applyNumberFormat="1" applyFont="1" applyFill="1" applyBorder="1" applyAlignment="1">
      <alignment horizontal="center" vertical="center" wrapText="1"/>
    </xf>
    <xf numFmtId="0" fontId="39" fillId="2" borderId="72" xfId="0" applyFont="1" applyFill="1" applyBorder="1" applyAlignment="1">
      <alignment horizontal="left" vertical="center"/>
    </xf>
    <xf numFmtId="165" fontId="8" fillId="0" borderId="73"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0" borderId="72" xfId="0" applyNumberFormat="1" applyFont="1" applyBorder="1" applyAlignment="1">
      <alignment horizontal="center" vertical="center"/>
    </xf>
    <xf numFmtId="165" fontId="7" fillId="0" borderId="73"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0" borderId="72" xfId="0" applyNumberFormat="1" applyFont="1" applyBorder="1" applyAlignment="1">
      <alignment horizontal="center" vertical="center"/>
    </xf>
    <xf numFmtId="0" fontId="35" fillId="0" borderId="73" xfId="0" applyFont="1" applyBorder="1" applyAlignment="1">
      <alignment horizontal="right" vertical="center"/>
    </xf>
    <xf numFmtId="0" fontId="35" fillId="0" borderId="12" xfId="0" applyFont="1" applyBorder="1" applyAlignment="1">
      <alignment horizontal="right" vertical="center"/>
    </xf>
    <xf numFmtId="0" fontId="35" fillId="0" borderId="72" xfId="0" applyFont="1" applyBorder="1" applyAlignment="1">
      <alignment horizontal="right" vertical="center"/>
    </xf>
    <xf numFmtId="0" fontId="39" fillId="2" borderId="73" xfId="0" applyFont="1" applyFill="1" applyBorder="1" applyAlignment="1">
      <alignment vertical="center"/>
    </xf>
    <xf numFmtId="0" fontId="39" fillId="2" borderId="12" xfId="0" applyFont="1" applyFill="1" applyBorder="1" applyAlignment="1">
      <alignment vertical="center"/>
    </xf>
    <xf numFmtId="0" fontId="39" fillId="2" borderId="72" xfId="0" applyFont="1" applyFill="1" applyBorder="1" applyAlignment="1">
      <alignment vertical="center"/>
    </xf>
    <xf numFmtId="0" fontId="8" fillId="5" borderId="50" xfId="0" applyFont="1" applyFill="1" applyBorder="1" applyAlignment="1">
      <alignment vertical="center"/>
    </xf>
    <xf numFmtId="0" fontId="8" fillId="5" borderId="133" xfId="0" applyFont="1" applyFill="1" applyBorder="1" applyAlignment="1">
      <alignment vertical="center"/>
    </xf>
    <xf numFmtId="0" fontId="35" fillId="0" borderId="73" xfId="0" applyFont="1" applyBorder="1" applyAlignment="1">
      <alignment horizontal="right"/>
    </xf>
    <xf numFmtId="0" fontId="35" fillId="0" borderId="12" xfId="0" applyFont="1" applyBorder="1" applyAlignment="1">
      <alignment horizontal="right"/>
    </xf>
    <xf numFmtId="0" fontId="35" fillId="0" borderId="72" xfId="0" applyFont="1" applyBorder="1" applyAlignment="1">
      <alignment horizontal="right"/>
    </xf>
    <xf numFmtId="0" fontId="26" fillId="5" borderId="49" xfId="1" applyFont="1" applyFill="1" applyBorder="1" applyAlignment="1">
      <alignment horizontal="right" wrapText="1"/>
    </xf>
    <xf numFmtId="0" fontId="8" fillId="5" borderId="131" xfId="0" applyFont="1" applyFill="1" applyBorder="1" applyAlignment="1">
      <alignment vertical="center"/>
    </xf>
    <xf numFmtId="165" fontId="18" fillId="0" borderId="73" xfId="0" applyNumberFormat="1" applyFont="1" applyBorder="1" applyAlignment="1">
      <alignment horizontal="center" vertical="center"/>
    </xf>
    <xf numFmtId="165" fontId="18" fillId="0" borderId="12" xfId="0" applyNumberFormat="1" applyFont="1" applyBorder="1" applyAlignment="1">
      <alignment horizontal="center" vertical="center"/>
    </xf>
    <xf numFmtId="165" fontId="18" fillId="0" borderId="72" xfId="0" applyNumberFormat="1" applyFont="1" applyBorder="1" applyAlignment="1">
      <alignment horizontal="center" vertical="center"/>
    </xf>
    <xf numFmtId="165" fontId="7" fillId="5" borderId="131" xfId="0" applyNumberFormat="1" applyFont="1" applyFill="1" applyBorder="1" applyAlignment="1">
      <alignment horizontal="center" vertical="center"/>
    </xf>
    <xf numFmtId="0" fontId="26" fillId="5" borderId="139" xfId="1" applyFont="1" applyFill="1" applyBorder="1" applyAlignment="1">
      <alignment horizontal="right" vertical="center" wrapText="1"/>
    </xf>
    <xf numFmtId="165" fontId="7" fillId="5" borderId="139" xfId="0" applyNumberFormat="1" applyFont="1" applyFill="1" applyBorder="1" applyAlignment="1">
      <alignment horizontal="center" vertical="center"/>
    </xf>
    <xf numFmtId="0" fontId="8" fillId="5" borderId="139" xfId="0" applyFont="1" applyFill="1" applyBorder="1" applyAlignment="1">
      <alignment vertical="center"/>
    </xf>
    <xf numFmtId="0" fontId="26" fillId="5" borderId="20" xfId="1" applyFont="1" applyFill="1" applyBorder="1" applyAlignment="1">
      <alignment horizontal="right" vertical="center" wrapText="1"/>
    </xf>
    <xf numFmtId="165" fontId="8" fillId="5" borderId="20" xfId="0" applyNumberFormat="1" applyFont="1" applyFill="1" applyBorder="1" applyAlignment="1">
      <alignment horizontal="center" vertical="center"/>
    </xf>
    <xf numFmtId="0" fontId="8" fillId="5" borderId="9" xfId="0" applyFont="1" applyFill="1" applyBorder="1" applyAlignment="1">
      <alignment horizontal="left" vertical="center"/>
    </xf>
    <xf numFmtId="0" fontId="35" fillId="0" borderId="78" xfId="0" applyFont="1" applyBorder="1" applyAlignment="1">
      <alignment horizontal="right" vertical="center"/>
    </xf>
    <xf numFmtId="165" fontId="8" fillId="0" borderId="78" xfId="0" applyNumberFormat="1" applyFont="1" applyBorder="1" applyAlignment="1">
      <alignment horizontal="center" vertical="center"/>
    </xf>
    <xf numFmtId="0" fontId="39" fillId="2" borderId="78" xfId="0" applyFont="1" applyFill="1" applyBorder="1" applyAlignment="1">
      <alignment horizontal="left" vertical="center"/>
    </xf>
    <xf numFmtId="165" fontId="8" fillId="5" borderId="0" xfId="0" applyNumberFormat="1" applyFont="1" applyFill="1" applyBorder="1" applyAlignment="1">
      <alignment horizontal="center" vertical="center"/>
    </xf>
    <xf numFmtId="0" fontId="8" fillId="5" borderId="20" xfId="0" applyFont="1" applyFill="1" applyBorder="1" applyAlignment="1">
      <alignment horizontal="left" vertical="center"/>
    </xf>
    <xf numFmtId="165" fontId="12" fillId="2" borderId="12" xfId="0" applyNumberFormat="1" applyFont="1" applyFill="1" applyBorder="1" applyAlignment="1">
      <alignment horizontal="center" vertical="center"/>
    </xf>
    <xf numFmtId="165" fontId="12" fillId="0" borderId="12" xfId="0" applyNumberFormat="1" applyFont="1" applyBorder="1" applyAlignment="1">
      <alignment horizontal="center" vertical="center"/>
    </xf>
    <xf numFmtId="3" fontId="11" fillId="2" borderId="11" xfId="1" applyNumberFormat="1" applyFont="1" applyFill="1" applyBorder="1" applyAlignment="1">
      <alignment horizontal="center" vertical="center"/>
    </xf>
    <xf numFmtId="0" fontId="11" fillId="5" borderId="103" xfId="2" applyFont="1" applyFill="1" applyBorder="1" applyAlignment="1">
      <alignment horizontal="center" vertical="center" wrapText="1"/>
    </xf>
    <xf numFmtId="0" fontId="11" fillId="5" borderId="47" xfId="2" applyFont="1" applyFill="1" applyBorder="1" applyAlignment="1">
      <alignment horizontal="center" vertical="center" wrapText="1"/>
    </xf>
    <xf numFmtId="0" fontId="6" fillId="5" borderId="19" xfId="2" applyFont="1" applyFill="1" applyBorder="1" applyAlignment="1">
      <alignment horizontal="center" vertical="center" wrapText="1"/>
    </xf>
    <xf numFmtId="0" fontId="6" fillId="5" borderId="20" xfId="2" applyFont="1" applyFill="1" applyBorder="1" applyAlignment="1">
      <alignment horizontal="center" vertical="center" wrapText="1"/>
    </xf>
    <xf numFmtId="0" fontId="10" fillId="5" borderId="20" xfId="0" applyFont="1" applyFill="1" applyBorder="1" applyAlignment="1">
      <alignment horizontal="center" vertical="center"/>
    </xf>
    <xf numFmtId="0" fontId="10" fillId="5" borderId="20" xfId="0" applyFont="1" applyFill="1" applyBorder="1" applyAlignment="1">
      <alignment horizontal="center" vertical="center" wrapText="1"/>
    </xf>
    <xf numFmtId="0" fontId="6" fillId="5" borderId="20" xfId="1" applyFont="1" applyFill="1" applyBorder="1" applyAlignment="1">
      <alignment horizontal="center" vertical="center" wrapText="1"/>
    </xf>
    <xf numFmtId="0" fontId="10" fillId="0" borderId="0" xfId="0" applyFont="1" applyBorder="1" applyAlignment="1">
      <alignment vertical="center"/>
    </xf>
    <xf numFmtId="0" fontId="10" fillId="0" borderId="0" xfId="0" applyFont="1" applyBorder="1"/>
    <xf numFmtId="0" fontId="10" fillId="0" borderId="0" xfId="0" applyFont="1" applyAlignment="1">
      <alignment vertical="center"/>
    </xf>
    <xf numFmtId="0" fontId="6" fillId="5" borderId="16" xfId="2" applyFont="1" applyFill="1" applyBorder="1" applyAlignment="1">
      <alignment horizontal="center" vertical="center" wrapText="1"/>
    </xf>
    <xf numFmtId="0" fontId="10" fillId="0" borderId="0" xfId="0" applyFont="1" applyBorder="1" applyAlignment="1">
      <alignment horizontal="right" vertical="center"/>
    </xf>
    <xf numFmtId="3" fontId="10" fillId="0" borderId="0" xfId="0" applyNumberFormat="1" applyFont="1" applyBorder="1" applyAlignment="1">
      <alignment horizontal="center" vertical="center"/>
    </xf>
    <xf numFmtId="0" fontId="10" fillId="0" borderId="0" xfId="0" applyFont="1" applyBorder="1" applyAlignment="1">
      <alignment horizontal="left" vertical="center"/>
    </xf>
    <xf numFmtId="0" fontId="10" fillId="5" borderId="5" xfId="0" applyFont="1" applyFill="1" applyBorder="1" applyAlignment="1">
      <alignment horizontal="right" vertical="center"/>
    </xf>
    <xf numFmtId="3" fontId="10" fillId="5" borderId="5" xfId="0" applyNumberFormat="1" applyFont="1" applyFill="1" applyBorder="1" applyAlignment="1">
      <alignment horizontal="center" vertical="center"/>
    </xf>
    <xf numFmtId="0" fontId="10" fillId="5" borderId="5" xfId="0" applyFont="1" applyFill="1" applyBorder="1" applyAlignment="1">
      <alignment horizontal="left" vertical="center"/>
    </xf>
    <xf numFmtId="0" fontId="10" fillId="0" borderId="5" xfId="0" applyFont="1" applyBorder="1" applyAlignment="1">
      <alignment horizontal="right" vertical="center"/>
    </xf>
    <xf numFmtId="3" fontId="10" fillId="0" borderId="5" xfId="0" applyNumberFormat="1" applyFont="1" applyBorder="1" applyAlignment="1">
      <alignment horizontal="center" vertical="center"/>
    </xf>
    <xf numFmtId="0" fontId="10" fillId="0" borderId="5" xfId="0" applyFont="1" applyBorder="1" applyAlignment="1">
      <alignment horizontal="left" vertical="center"/>
    </xf>
    <xf numFmtId="0" fontId="10" fillId="0" borderId="5" xfId="0" applyFont="1" applyFill="1" applyBorder="1" applyAlignment="1">
      <alignment horizontal="right" vertical="center"/>
    </xf>
    <xf numFmtId="0" fontId="10" fillId="5" borderId="0" xfId="0" applyFont="1" applyFill="1" applyBorder="1" applyAlignment="1">
      <alignment horizontal="right" vertical="center"/>
    </xf>
    <xf numFmtId="3" fontId="10" fillId="5" borderId="0" xfId="0" applyNumberFormat="1" applyFont="1" applyFill="1" applyBorder="1" applyAlignment="1">
      <alignment horizontal="center" vertical="center"/>
    </xf>
    <xf numFmtId="0" fontId="10" fillId="5" borderId="11" xfId="0" applyFont="1" applyFill="1" applyBorder="1" applyAlignment="1">
      <alignment horizontal="left" vertical="center"/>
    </xf>
    <xf numFmtId="0" fontId="10" fillId="2" borderId="40" xfId="0" applyFont="1" applyFill="1" applyBorder="1" applyAlignment="1">
      <alignment horizontal="right" vertical="center"/>
    </xf>
    <xf numFmtId="3" fontId="10" fillId="2" borderId="40" xfId="0" applyNumberFormat="1" applyFont="1" applyFill="1" applyBorder="1" applyAlignment="1">
      <alignment horizontal="center" vertical="center"/>
    </xf>
    <xf numFmtId="0" fontId="10" fillId="0" borderId="40" xfId="0" applyFont="1" applyBorder="1" applyAlignment="1">
      <alignment horizontal="left" vertical="center"/>
    </xf>
    <xf numFmtId="0" fontId="10" fillId="0" borderId="0" xfId="0" applyFont="1" applyBorder="1" applyAlignment="1">
      <alignment vertical="center" wrapText="1"/>
    </xf>
    <xf numFmtId="0" fontId="6" fillId="5" borderId="1" xfId="2" applyFont="1" applyFill="1" applyBorder="1" applyAlignment="1">
      <alignment horizontal="center" vertical="center" wrapText="1"/>
    </xf>
    <xf numFmtId="0" fontId="6" fillId="0" borderId="0" xfId="2" applyFont="1" applyBorder="1" applyAlignment="1">
      <alignment horizontal="right" vertical="center" wrapText="1"/>
    </xf>
    <xf numFmtId="3" fontId="6" fillId="0" borderId="0" xfId="8" applyNumberFormat="1" applyFont="1" applyBorder="1" applyAlignment="1">
      <alignment horizontal="center" vertical="center"/>
    </xf>
    <xf numFmtId="0" fontId="10" fillId="0" borderId="46" xfId="0" applyFont="1" applyBorder="1" applyAlignment="1">
      <alignment horizontal="left" vertical="center"/>
    </xf>
    <xf numFmtId="0" fontId="6" fillId="5" borderId="6" xfId="2" applyFont="1" applyFill="1" applyBorder="1" applyAlignment="1">
      <alignment horizontal="right" vertical="center" wrapText="1"/>
    </xf>
    <xf numFmtId="3" fontId="6" fillId="5" borderId="6" xfId="8" applyNumberFormat="1" applyFont="1" applyFill="1" applyBorder="1" applyAlignment="1">
      <alignment horizontal="center" vertical="center"/>
    </xf>
    <xf numFmtId="164" fontId="6" fillId="5" borderId="6" xfId="2" applyNumberFormat="1" applyFont="1" applyFill="1" applyBorder="1" applyAlignment="1">
      <alignment horizontal="left" vertical="center"/>
    </xf>
    <xf numFmtId="0" fontId="6" fillId="0" borderId="5" xfId="2" applyFont="1" applyBorder="1" applyAlignment="1">
      <alignment horizontal="right" vertical="center" wrapText="1"/>
    </xf>
    <xf numFmtId="3" fontId="6" fillId="0" borderId="5" xfId="8" applyNumberFormat="1" applyFont="1" applyBorder="1" applyAlignment="1">
      <alignment horizontal="center" vertical="center"/>
    </xf>
    <xf numFmtId="0" fontId="10" fillId="2" borderId="5" xfId="0" applyFont="1" applyFill="1" applyBorder="1" applyAlignment="1">
      <alignment horizontal="left" vertical="center"/>
    </xf>
    <xf numFmtId="0" fontId="6" fillId="5" borderId="5" xfId="2" applyFont="1" applyFill="1" applyBorder="1" applyAlignment="1">
      <alignment horizontal="right" vertical="center" wrapText="1"/>
    </xf>
    <xf numFmtId="3" fontId="6" fillId="5" borderId="5" xfId="8" applyNumberFormat="1" applyFont="1" applyFill="1" applyBorder="1" applyAlignment="1">
      <alignment horizontal="center" vertical="center"/>
    </xf>
    <xf numFmtId="164" fontId="6" fillId="5" borderId="5" xfId="2" applyNumberFormat="1" applyFont="1" applyFill="1" applyBorder="1" applyAlignment="1">
      <alignment horizontal="left" vertical="center"/>
    </xf>
    <xf numFmtId="0" fontId="6" fillId="5" borderId="0" xfId="2" applyFont="1" applyFill="1" applyBorder="1" applyAlignment="1">
      <alignment horizontal="right" vertical="center" wrapText="1"/>
    </xf>
    <xf numFmtId="3" fontId="6" fillId="5" borderId="0" xfId="8" applyNumberFormat="1" applyFont="1" applyFill="1" applyBorder="1" applyAlignment="1">
      <alignment horizontal="center" vertical="center"/>
    </xf>
    <xf numFmtId="164" fontId="6" fillId="5" borderId="0" xfId="2" applyNumberFormat="1" applyFont="1" applyFill="1" applyBorder="1" applyAlignment="1">
      <alignment horizontal="left" vertical="center"/>
    </xf>
    <xf numFmtId="0" fontId="6" fillId="5" borderId="4" xfId="2" applyFont="1" applyFill="1" applyBorder="1" applyAlignment="1">
      <alignment horizontal="right" vertical="center" wrapText="1"/>
    </xf>
    <xf numFmtId="3" fontId="6" fillId="5" borderId="4" xfId="8" applyNumberFormat="1" applyFont="1" applyFill="1" applyBorder="1" applyAlignment="1">
      <alignment horizontal="center" vertical="center"/>
    </xf>
    <xf numFmtId="164" fontId="6" fillId="5" borderId="4" xfId="2" applyNumberFormat="1" applyFont="1" applyFill="1" applyBorder="1" applyAlignment="1">
      <alignment horizontal="left" vertical="center"/>
    </xf>
    <xf numFmtId="0" fontId="10" fillId="2" borderId="11" xfId="0" applyFont="1" applyFill="1" applyBorder="1" applyAlignment="1">
      <alignment horizontal="left" vertical="center"/>
    </xf>
    <xf numFmtId="0" fontId="6" fillId="5" borderId="3" xfId="2" applyFont="1" applyFill="1" applyBorder="1" applyAlignment="1">
      <alignment horizontal="right" vertical="center" wrapText="1"/>
    </xf>
    <xf numFmtId="3" fontId="6" fillId="5" borderId="40" xfId="8" applyNumberFormat="1" applyFont="1" applyFill="1" applyBorder="1" applyAlignment="1">
      <alignment horizontal="center" vertical="center"/>
    </xf>
    <xf numFmtId="0" fontId="10" fillId="5" borderId="3" xfId="0" applyFont="1" applyFill="1" applyBorder="1" applyAlignment="1">
      <alignment horizontal="left" vertical="center"/>
    </xf>
    <xf numFmtId="0" fontId="10" fillId="0" borderId="2" xfId="0" applyFont="1" applyBorder="1" applyAlignment="1">
      <alignment vertical="center"/>
    </xf>
    <xf numFmtId="0" fontId="10" fillId="0" borderId="20" xfId="0" applyFont="1" applyBorder="1" applyAlignment="1">
      <alignment vertical="center"/>
    </xf>
    <xf numFmtId="0" fontId="45" fillId="0" borderId="20" xfId="0" applyFont="1" applyBorder="1" applyAlignment="1">
      <alignment vertical="center"/>
    </xf>
    <xf numFmtId="0" fontId="45" fillId="0" borderId="2" xfId="0" applyFont="1" applyBorder="1" applyAlignment="1">
      <alignment vertical="center"/>
    </xf>
    <xf numFmtId="0" fontId="10" fillId="5" borderId="51" xfId="0" applyFont="1" applyFill="1" applyBorder="1" applyAlignment="1">
      <alignment horizontal="center" vertical="center" wrapText="1"/>
    </xf>
    <xf numFmtId="0" fontId="10" fillId="5" borderId="51" xfId="0" applyFont="1" applyFill="1" applyBorder="1" applyAlignment="1">
      <alignment horizontal="center" vertical="center"/>
    </xf>
    <xf numFmtId="0" fontId="6" fillId="5" borderId="51" xfId="1" applyFont="1" applyFill="1" applyBorder="1" applyAlignment="1">
      <alignment horizontal="center" vertical="center" wrapText="1"/>
    </xf>
    <xf numFmtId="0" fontId="6" fillId="0" borderId="46" xfId="1" applyFont="1" applyBorder="1" applyAlignment="1">
      <alignment vertical="center" wrapText="1"/>
    </xf>
    <xf numFmtId="3" fontId="6" fillId="0" borderId="46" xfId="1" applyNumberFormat="1" applyFont="1" applyBorder="1" applyAlignment="1">
      <alignment horizontal="center" vertical="center" wrapText="1"/>
    </xf>
    <xf numFmtId="3" fontId="6" fillId="2" borderId="46" xfId="1" applyNumberFormat="1" applyFont="1" applyFill="1" applyBorder="1" applyAlignment="1">
      <alignment horizontal="center" vertical="center" wrapText="1"/>
    </xf>
    <xf numFmtId="3" fontId="10" fillId="0" borderId="46" xfId="0" applyNumberFormat="1" applyFont="1" applyBorder="1" applyAlignment="1">
      <alignment horizontal="center" vertical="center"/>
    </xf>
    <xf numFmtId="0" fontId="6" fillId="5" borderId="5" xfId="1" applyFont="1" applyFill="1" applyBorder="1" applyAlignment="1">
      <alignment vertical="center" wrapText="1"/>
    </xf>
    <xf numFmtId="3" fontId="6" fillId="5" borderId="5" xfId="1" applyNumberFormat="1" applyFont="1" applyFill="1" applyBorder="1" applyAlignment="1">
      <alignment horizontal="center" vertical="center" wrapText="1"/>
    </xf>
    <xf numFmtId="0" fontId="6" fillId="0" borderId="5" xfId="1" applyFont="1" applyBorder="1" applyAlignment="1">
      <alignment vertical="center" wrapText="1"/>
    </xf>
    <xf numFmtId="3" fontId="6" fillId="0" borderId="5" xfId="1" applyNumberFormat="1" applyFont="1" applyBorder="1" applyAlignment="1">
      <alignment horizontal="center" vertical="center" wrapText="1"/>
    </xf>
    <xf numFmtId="0" fontId="6" fillId="5" borderId="6" xfId="1" applyFont="1" applyFill="1" applyBorder="1" applyAlignment="1">
      <alignment vertical="center" wrapText="1"/>
    </xf>
    <xf numFmtId="3" fontId="6" fillId="5" borderId="11" xfId="1" applyNumberFormat="1" applyFont="1" applyFill="1" applyBorder="1" applyAlignment="1">
      <alignment horizontal="center" vertical="center" wrapText="1"/>
    </xf>
    <xf numFmtId="0" fontId="10" fillId="5" borderId="0" xfId="0" applyFont="1" applyFill="1" applyBorder="1" applyAlignment="1">
      <alignment horizontal="left" vertical="center"/>
    </xf>
    <xf numFmtId="0" fontId="6" fillId="2" borderId="40" xfId="1" applyFont="1" applyFill="1" applyBorder="1" applyAlignment="1">
      <alignment vertical="center" wrapText="1"/>
    </xf>
    <xf numFmtId="0" fontId="10" fillId="2" borderId="40" xfId="0" applyFont="1" applyFill="1" applyBorder="1" applyAlignment="1">
      <alignment horizontal="left" vertical="center"/>
    </xf>
    <xf numFmtId="0" fontId="6" fillId="0" borderId="21" xfId="1" applyFont="1" applyBorder="1" applyAlignment="1">
      <alignment vertical="center" wrapText="1"/>
    </xf>
    <xf numFmtId="3" fontId="6" fillId="0" borderId="21" xfId="1" applyNumberFormat="1" applyFont="1" applyBorder="1" applyAlignment="1">
      <alignment horizontal="center" vertical="center" wrapText="1"/>
    </xf>
    <xf numFmtId="3" fontId="6" fillId="2" borderId="21" xfId="1" applyNumberFormat="1" applyFont="1" applyFill="1" applyBorder="1" applyAlignment="1">
      <alignment horizontal="center" vertical="center" wrapText="1"/>
    </xf>
    <xf numFmtId="3" fontId="10" fillId="0" borderId="21" xfId="0" applyNumberFormat="1" applyFont="1" applyBorder="1" applyAlignment="1">
      <alignment horizontal="center" vertical="center"/>
    </xf>
    <xf numFmtId="3" fontId="6" fillId="5" borderId="6" xfId="1" applyNumberFormat="1" applyFont="1" applyFill="1" applyBorder="1" applyAlignment="1">
      <alignment horizontal="center" vertical="center" wrapText="1"/>
    </xf>
    <xf numFmtId="3" fontId="10" fillId="5" borderId="6" xfId="0" applyNumberFormat="1" applyFont="1" applyFill="1" applyBorder="1" applyAlignment="1">
      <alignment horizontal="center" vertical="center"/>
    </xf>
    <xf numFmtId="0" fontId="6" fillId="0" borderId="0" xfId="1" applyFont="1" applyBorder="1" applyAlignment="1">
      <alignment vertical="center" wrapText="1"/>
    </xf>
    <xf numFmtId="3" fontId="6" fillId="0" borderId="6" xfId="1" applyNumberFormat="1" applyFont="1" applyBorder="1" applyAlignment="1">
      <alignment horizontal="center" vertical="center" wrapText="1"/>
    </xf>
    <xf numFmtId="3" fontId="10" fillId="0" borderId="6" xfId="0" applyNumberFormat="1" applyFont="1" applyBorder="1" applyAlignment="1">
      <alignment horizontal="center" vertical="center"/>
    </xf>
    <xf numFmtId="0" fontId="6" fillId="0" borderId="6" xfId="1" applyFont="1" applyBorder="1" applyAlignment="1">
      <alignment vertical="center" wrapText="1"/>
    </xf>
    <xf numFmtId="0" fontId="6" fillId="5" borderId="40" xfId="1" applyFont="1" applyFill="1" applyBorder="1" applyAlignment="1">
      <alignment vertical="center" wrapText="1"/>
    </xf>
    <xf numFmtId="3" fontId="10" fillId="5" borderId="40" xfId="0" applyNumberFormat="1" applyFont="1" applyFill="1" applyBorder="1" applyAlignment="1">
      <alignment horizontal="center" vertical="center"/>
    </xf>
    <xf numFmtId="0" fontId="10" fillId="5" borderId="40" xfId="0" applyFont="1" applyFill="1" applyBorder="1" applyAlignment="1">
      <alignment horizontal="left" vertical="center"/>
    </xf>
    <xf numFmtId="165" fontId="10" fillId="0" borderId="73" xfId="0" applyNumberFormat="1" applyFont="1" applyBorder="1" applyAlignment="1">
      <alignment horizontal="center" vertical="center"/>
    </xf>
    <xf numFmtId="164" fontId="6" fillId="0" borderId="73" xfId="1" applyNumberFormat="1" applyFont="1" applyBorder="1" applyAlignment="1">
      <alignment horizontal="center" vertical="center"/>
    </xf>
    <xf numFmtId="165" fontId="10" fillId="0" borderId="12" xfId="0" applyNumberFormat="1" applyFont="1" applyBorder="1" applyAlignment="1">
      <alignment horizontal="center" vertical="center"/>
    </xf>
    <xf numFmtId="164" fontId="6" fillId="0" borderId="12" xfId="1" applyNumberFormat="1" applyFont="1" applyBorder="1" applyAlignment="1">
      <alignment horizontal="center" vertical="center"/>
    </xf>
    <xf numFmtId="165" fontId="10" fillId="2" borderId="12" xfId="0" applyNumberFormat="1" applyFont="1" applyFill="1" applyBorder="1" applyAlignment="1">
      <alignment horizontal="center" vertical="center"/>
    </xf>
    <xf numFmtId="164" fontId="6" fillId="2" borderId="12" xfId="1" applyNumberFormat="1" applyFont="1" applyFill="1" applyBorder="1" applyAlignment="1">
      <alignment horizontal="center" vertical="center"/>
    </xf>
    <xf numFmtId="165" fontId="10" fillId="0" borderId="72" xfId="0" applyNumberFormat="1" applyFont="1" applyBorder="1" applyAlignment="1">
      <alignment horizontal="center" vertical="center"/>
    </xf>
    <xf numFmtId="165" fontId="10" fillId="5" borderId="131" xfId="0" applyNumberFormat="1" applyFont="1" applyFill="1" applyBorder="1" applyAlignment="1">
      <alignment horizontal="center" vertical="center"/>
    </xf>
    <xf numFmtId="164" fontId="6" fillId="5" borderId="131" xfId="1" applyNumberFormat="1" applyFont="1" applyFill="1" applyBorder="1" applyAlignment="1">
      <alignment horizontal="center" vertical="center"/>
    </xf>
    <xf numFmtId="165" fontId="10" fillId="2" borderId="131" xfId="0" applyNumberFormat="1" applyFont="1" applyFill="1" applyBorder="1" applyAlignment="1">
      <alignment horizontal="center" vertical="center"/>
    </xf>
    <xf numFmtId="164" fontId="6" fillId="2" borderId="131" xfId="1" applyNumberFormat="1" applyFont="1" applyFill="1" applyBorder="1" applyAlignment="1">
      <alignment horizontal="center" vertical="center"/>
    </xf>
    <xf numFmtId="165" fontId="10" fillId="2" borderId="15" xfId="0" applyNumberFormat="1" applyFont="1" applyFill="1" applyBorder="1" applyAlignment="1">
      <alignment horizontal="center" vertical="center"/>
    </xf>
    <xf numFmtId="164" fontId="6" fillId="2" borderId="15" xfId="1" applyNumberFormat="1" applyFont="1" applyFill="1" applyBorder="1" applyAlignment="1">
      <alignment horizontal="center" vertical="center"/>
    </xf>
    <xf numFmtId="165" fontId="10" fillId="5" borderId="132" xfId="0" applyNumberFormat="1" applyFont="1" applyFill="1" applyBorder="1" applyAlignment="1">
      <alignment horizontal="center" vertical="center"/>
    </xf>
    <xf numFmtId="164" fontId="6" fillId="5" borderId="132" xfId="1" applyNumberFormat="1" applyFont="1" applyFill="1" applyBorder="1" applyAlignment="1">
      <alignment horizontal="center" vertical="center"/>
    </xf>
    <xf numFmtId="165" fontId="10" fillId="0" borderId="12" xfId="0" applyNumberFormat="1" applyFont="1" applyBorder="1" applyAlignment="1">
      <alignment horizontal="center"/>
    </xf>
    <xf numFmtId="165" fontId="10" fillId="2" borderId="23" xfId="0" applyNumberFormat="1" applyFont="1" applyFill="1" applyBorder="1" applyAlignment="1">
      <alignment horizontal="center" vertical="center"/>
    </xf>
    <xf numFmtId="164" fontId="6" fillId="2" borderId="23" xfId="1" applyNumberFormat="1" applyFont="1" applyFill="1" applyBorder="1" applyAlignment="1">
      <alignment horizontal="center" vertical="center"/>
    </xf>
    <xf numFmtId="165" fontId="10" fillId="2" borderId="72" xfId="0" applyNumberFormat="1" applyFont="1" applyFill="1" applyBorder="1" applyAlignment="1">
      <alignment horizontal="center" vertical="center"/>
    </xf>
    <xf numFmtId="164" fontId="6" fillId="2" borderId="72" xfId="1" applyNumberFormat="1" applyFont="1" applyFill="1" applyBorder="1" applyAlignment="1">
      <alignment horizontal="center" vertical="center"/>
    </xf>
    <xf numFmtId="165" fontId="10" fillId="0" borderId="138" xfId="0" applyNumberFormat="1" applyFont="1" applyBorder="1" applyAlignment="1">
      <alignment horizontal="center" vertical="center"/>
    </xf>
    <xf numFmtId="164" fontId="6" fillId="0" borderId="138" xfId="1" applyNumberFormat="1" applyFont="1" applyBorder="1" applyAlignment="1">
      <alignment horizontal="center" vertical="center"/>
    </xf>
    <xf numFmtId="165" fontId="10" fillId="5" borderId="40" xfId="0" applyNumberFormat="1" applyFont="1" applyFill="1" applyBorder="1" applyAlignment="1">
      <alignment horizontal="center" vertical="center"/>
    </xf>
    <xf numFmtId="164" fontId="6" fillId="5" borderId="40" xfId="1" applyNumberFormat="1" applyFont="1" applyFill="1" applyBorder="1" applyAlignment="1">
      <alignment horizontal="center" vertical="center"/>
    </xf>
    <xf numFmtId="0" fontId="10" fillId="0" borderId="2" xfId="0" applyFont="1" applyBorder="1" applyAlignment="1">
      <alignment vertical="center" wrapText="1"/>
    </xf>
    <xf numFmtId="0" fontId="6" fillId="2" borderId="3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10" fillId="5" borderId="20" xfId="0" applyFont="1" applyFill="1" applyBorder="1" applyAlignment="1">
      <alignment horizontal="center" vertical="center" wrapText="1"/>
    </xf>
    <xf numFmtId="0" fontId="6" fillId="5" borderId="29" xfId="1" applyFont="1" applyFill="1" applyBorder="1" applyAlignment="1">
      <alignment horizontal="center" vertical="center" wrapText="1"/>
    </xf>
    <xf numFmtId="0" fontId="6" fillId="5" borderId="39" xfId="1" applyFont="1" applyFill="1" applyBorder="1" applyAlignment="1">
      <alignment horizontal="center" vertical="center" wrapText="1"/>
    </xf>
    <xf numFmtId="0" fontId="6" fillId="0" borderId="14" xfId="1" applyFont="1" applyBorder="1" applyAlignment="1">
      <alignment horizontal="right" vertical="center" wrapText="1"/>
    </xf>
    <xf numFmtId="0" fontId="6" fillId="0" borderId="0" xfId="1" applyFont="1" applyBorder="1" applyAlignment="1">
      <alignment horizontal="right" vertical="center" wrapText="1"/>
    </xf>
    <xf numFmtId="0" fontId="10" fillId="0" borderId="12" xfId="0" applyFont="1" applyBorder="1" applyAlignment="1">
      <alignment horizontal="left" vertical="center" wrapText="1"/>
    </xf>
    <xf numFmtId="0" fontId="6" fillId="2" borderId="12" xfId="1" applyFont="1" applyFill="1" applyBorder="1" applyAlignment="1">
      <alignment horizontal="right" vertical="center" wrapText="1"/>
    </xf>
    <xf numFmtId="0" fontId="10" fillId="0" borderId="12" xfId="0" applyFont="1" applyBorder="1" applyAlignment="1">
      <alignment vertical="center"/>
    </xf>
    <xf numFmtId="0" fontId="10" fillId="0" borderId="72" xfId="0" applyFont="1" applyBorder="1" applyAlignment="1">
      <alignment vertical="center"/>
    </xf>
    <xf numFmtId="0" fontId="6" fillId="0" borderId="23" xfId="1" applyFont="1" applyBorder="1" applyAlignment="1">
      <alignment horizontal="right" vertical="center" wrapText="1"/>
    </xf>
    <xf numFmtId="0" fontId="6" fillId="5" borderId="10" xfId="1" applyFont="1" applyFill="1" applyBorder="1" applyAlignment="1">
      <alignment horizontal="right" vertical="center" wrapText="1"/>
    </xf>
    <xf numFmtId="0" fontId="6" fillId="0" borderId="22" xfId="1" applyFont="1" applyBorder="1" applyAlignment="1">
      <alignment horizontal="right" vertical="center" wrapText="1"/>
    </xf>
    <xf numFmtId="0" fontId="6" fillId="0" borderId="138" xfId="1" applyFont="1" applyBorder="1" applyAlignment="1">
      <alignment horizontal="right" vertical="center" wrapText="1"/>
    </xf>
    <xf numFmtId="0" fontId="6" fillId="0" borderId="12" xfId="1" applyFont="1" applyBorder="1" applyAlignment="1">
      <alignment horizontal="right" vertical="center" wrapText="1"/>
    </xf>
    <xf numFmtId="0" fontId="6" fillId="0" borderId="72" xfId="1" applyFont="1" applyBorder="1" applyAlignment="1">
      <alignment horizontal="right" vertical="center" wrapText="1"/>
    </xf>
    <xf numFmtId="0" fontId="6" fillId="5" borderId="40" xfId="1" applyFont="1" applyFill="1" applyBorder="1" applyAlignment="1">
      <alignment horizontal="right" vertical="center" wrapText="1"/>
    </xf>
    <xf numFmtId="0" fontId="6" fillId="5" borderId="131" xfId="1" applyFont="1" applyFill="1" applyBorder="1" applyAlignment="1">
      <alignment horizontal="right" vertical="center" wrapText="1"/>
    </xf>
    <xf numFmtId="0" fontId="10" fillId="5" borderId="131" xfId="0" applyFont="1" applyFill="1" applyBorder="1" applyAlignment="1">
      <alignment horizontal="center" vertical="center"/>
    </xf>
    <xf numFmtId="165" fontId="10" fillId="0" borderId="138" xfId="0" applyNumberFormat="1" applyFont="1" applyBorder="1" applyAlignment="1">
      <alignment horizontal="center"/>
    </xf>
    <xf numFmtId="0" fontId="6" fillId="5" borderId="132" xfId="1" applyFont="1" applyFill="1" applyBorder="1" applyAlignment="1">
      <alignment horizontal="right" vertical="center" wrapText="1"/>
    </xf>
    <xf numFmtId="0" fontId="10" fillId="5" borderId="132" xfId="0" applyFont="1" applyFill="1" applyBorder="1" applyAlignment="1">
      <alignment horizontal="center" vertical="center"/>
    </xf>
    <xf numFmtId="165" fontId="10" fillId="0" borderId="22" xfId="0" applyNumberFormat="1" applyFont="1" applyBorder="1" applyAlignment="1">
      <alignment horizontal="center" vertical="center"/>
    </xf>
    <xf numFmtId="164" fontId="6" fillId="0" borderId="22" xfId="1" applyNumberFormat="1" applyFont="1" applyBorder="1" applyAlignment="1">
      <alignment horizontal="center" vertical="center"/>
    </xf>
    <xf numFmtId="0" fontId="10" fillId="5" borderId="40" xfId="0" applyFont="1" applyFill="1" applyBorder="1" applyAlignment="1">
      <alignment horizontal="center" vertical="center"/>
    </xf>
    <xf numFmtId="0" fontId="6" fillId="0" borderId="78" xfId="1" applyFont="1" applyBorder="1" applyAlignment="1">
      <alignment horizontal="right" vertical="center" wrapText="1"/>
    </xf>
    <xf numFmtId="165" fontId="10" fillId="0" borderId="78" xfId="0" applyNumberFormat="1" applyFont="1" applyBorder="1" applyAlignment="1">
      <alignment horizontal="center" vertical="center"/>
    </xf>
    <xf numFmtId="164" fontId="6" fillId="0" borderId="78" xfId="1" applyNumberFormat="1" applyFont="1" applyBorder="1" applyAlignment="1">
      <alignment horizontal="center" vertical="center"/>
    </xf>
    <xf numFmtId="0" fontId="10" fillId="0" borderId="78" xfId="0" applyFont="1" applyBorder="1" applyAlignment="1">
      <alignment vertical="center"/>
    </xf>
    <xf numFmtId="0" fontId="6" fillId="5" borderId="17" xfId="1" applyFont="1" applyFill="1" applyBorder="1" applyAlignment="1">
      <alignment horizontal="center" vertical="center" wrapText="1"/>
    </xf>
    <xf numFmtId="0" fontId="6" fillId="0" borderId="73" xfId="1" applyFont="1" applyBorder="1" applyAlignment="1">
      <alignment horizontal="right" vertical="center" wrapText="1"/>
    </xf>
    <xf numFmtId="165" fontId="10" fillId="2" borderId="73" xfId="0" applyNumberFormat="1" applyFont="1" applyFill="1" applyBorder="1" applyAlignment="1">
      <alignment horizontal="center" vertical="center"/>
    </xf>
    <xf numFmtId="165" fontId="6" fillId="2" borderId="73" xfId="1" applyNumberFormat="1" applyFont="1" applyFill="1" applyBorder="1" applyAlignment="1">
      <alignment horizontal="center" vertical="center" wrapText="1"/>
    </xf>
    <xf numFmtId="0" fontId="10" fillId="2" borderId="73" xfId="0" applyFont="1" applyFill="1" applyBorder="1" applyAlignment="1">
      <alignment horizontal="left" vertical="center" wrapText="1"/>
    </xf>
    <xf numFmtId="0" fontId="10" fillId="2" borderId="138" xfId="0" applyFont="1" applyFill="1" applyBorder="1" applyAlignment="1">
      <alignment horizontal="left" vertical="center" wrapText="1"/>
    </xf>
    <xf numFmtId="0" fontId="6" fillId="2" borderId="138" xfId="2" applyFont="1" applyFill="1" applyBorder="1" applyAlignment="1">
      <alignment horizontal="right" vertical="center" wrapText="1"/>
    </xf>
    <xf numFmtId="165" fontId="6" fillId="2" borderId="138" xfId="8" applyNumberFormat="1" applyFont="1" applyFill="1" applyBorder="1" applyAlignment="1">
      <alignment horizontal="center" vertical="center"/>
    </xf>
    <xf numFmtId="165" fontId="6" fillId="2" borderId="12" xfId="8" applyNumberFormat="1" applyFont="1" applyFill="1" applyBorder="1" applyAlignment="1">
      <alignment horizontal="center" vertical="center"/>
    </xf>
    <xf numFmtId="0" fontId="6" fillId="2" borderId="12" xfId="2" applyFont="1" applyFill="1" applyBorder="1" applyAlignment="1">
      <alignment horizontal="right" vertical="center" wrapText="1"/>
    </xf>
    <xf numFmtId="0" fontId="6" fillId="2" borderId="78" xfId="2" applyFont="1" applyFill="1" applyBorder="1" applyAlignment="1">
      <alignment horizontal="right" vertical="center" wrapText="1"/>
    </xf>
    <xf numFmtId="165" fontId="6" fillId="5" borderId="40" xfId="8" applyNumberFormat="1" applyFont="1" applyFill="1" applyBorder="1" applyAlignment="1">
      <alignment horizontal="center" vertical="center"/>
    </xf>
    <xf numFmtId="0" fontId="10" fillId="0" borderId="138" xfId="0" applyFont="1" applyBorder="1" applyAlignment="1">
      <alignment horizontal="left" vertical="center" wrapText="1"/>
    </xf>
    <xf numFmtId="0" fontId="10" fillId="0" borderId="22" xfId="0" applyFont="1" applyBorder="1" applyAlignment="1">
      <alignment horizontal="left" vertical="center" wrapText="1"/>
    </xf>
    <xf numFmtId="0" fontId="10" fillId="0" borderId="73" xfId="0" applyFont="1" applyBorder="1" applyAlignment="1">
      <alignment horizontal="left" vertical="center" wrapText="1"/>
    </xf>
    <xf numFmtId="0" fontId="12" fillId="0" borderId="2" xfId="0" applyFont="1" applyBorder="1" applyAlignment="1">
      <alignment vertical="center" wrapText="1"/>
    </xf>
    <xf numFmtId="0" fontId="12" fillId="0" borderId="20" xfId="0" applyFont="1" applyBorder="1" applyAlignment="1">
      <alignment vertical="center" wrapText="1"/>
    </xf>
    <xf numFmtId="0" fontId="36" fillId="5" borderId="17" xfId="1" applyFont="1" applyFill="1" applyBorder="1" applyAlignment="1">
      <alignment horizontal="center" vertical="center" wrapText="1"/>
    </xf>
    <xf numFmtId="0" fontId="36" fillId="5" borderId="0" xfId="1" applyFont="1" applyFill="1" applyBorder="1" applyAlignment="1">
      <alignment horizontal="center" vertical="center" wrapText="1"/>
    </xf>
    <xf numFmtId="0" fontId="36" fillId="0" borderId="73" xfId="1" applyFont="1" applyBorder="1" applyAlignment="1">
      <alignment horizontal="right" vertical="center" wrapText="1"/>
    </xf>
    <xf numFmtId="165" fontId="12" fillId="0" borderId="73" xfId="0" applyNumberFormat="1" applyFont="1" applyBorder="1" applyAlignment="1">
      <alignment horizontal="center" vertical="center"/>
    </xf>
    <xf numFmtId="0" fontId="12" fillId="2" borderId="73" xfId="0" applyFont="1" applyFill="1" applyBorder="1" applyAlignment="1">
      <alignment horizontal="left" vertical="center" wrapText="1"/>
    </xf>
    <xf numFmtId="0" fontId="36" fillId="0" borderId="12" xfId="1" applyFont="1" applyBorder="1" applyAlignment="1">
      <alignment horizontal="right" vertical="center" wrapText="1"/>
    </xf>
    <xf numFmtId="0" fontId="12" fillId="0" borderId="12" xfId="0" applyFont="1" applyBorder="1" applyAlignment="1">
      <alignment horizontal="left" vertical="center" wrapText="1"/>
    </xf>
    <xf numFmtId="0" fontId="36" fillId="2" borderId="12" xfId="1" applyFont="1" applyFill="1" applyBorder="1" applyAlignment="1">
      <alignment horizontal="right" vertical="center" wrapText="1"/>
    </xf>
    <xf numFmtId="0" fontId="36" fillId="5" borderId="72" xfId="1" applyFont="1" applyFill="1" applyBorder="1" applyAlignment="1">
      <alignment horizontal="right" vertical="center" wrapText="1"/>
    </xf>
    <xf numFmtId="165" fontId="12" fillId="5" borderId="72" xfId="0" applyNumberFormat="1" applyFont="1" applyFill="1" applyBorder="1" applyAlignment="1">
      <alignment horizontal="center" vertical="center"/>
    </xf>
    <xf numFmtId="0" fontId="36" fillId="0" borderId="23" xfId="1" applyFont="1" applyBorder="1" applyAlignment="1">
      <alignment horizontal="right" vertical="center" wrapText="1"/>
    </xf>
    <xf numFmtId="165" fontId="12" fillId="0" borderId="23" xfId="0" applyNumberFormat="1" applyFont="1" applyBorder="1" applyAlignment="1">
      <alignment horizontal="center" vertical="center"/>
    </xf>
    <xf numFmtId="0" fontId="12" fillId="2" borderId="23" xfId="0" applyFont="1" applyFill="1" applyBorder="1" applyAlignment="1">
      <alignment horizontal="left" vertical="center" wrapText="1"/>
    </xf>
    <xf numFmtId="166" fontId="36" fillId="2" borderId="23" xfId="8" applyNumberFormat="1" applyFont="1" applyFill="1" applyBorder="1" applyAlignment="1">
      <alignment horizontal="center" vertical="center"/>
    </xf>
    <xf numFmtId="166" fontId="36" fillId="2" borderId="12" xfId="8" applyNumberFormat="1" applyFont="1" applyFill="1" applyBorder="1" applyAlignment="1">
      <alignment horizontal="center" vertical="center"/>
    </xf>
    <xf numFmtId="0" fontId="36" fillId="2" borderId="12" xfId="2" applyFont="1" applyFill="1" applyBorder="1" applyAlignment="1">
      <alignment horizontal="right" vertical="center" wrapText="1"/>
    </xf>
    <xf numFmtId="0" fontId="36" fillId="5" borderId="72" xfId="2" applyFont="1" applyFill="1" applyBorder="1" applyAlignment="1">
      <alignment horizontal="right" vertical="center" wrapText="1"/>
    </xf>
    <xf numFmtId="166" fontId="36" fillId="5" borderId="72" xfId="8" applyNumberFormat="1" applyFont="1" applyFill="1" applyBorder="1" applyAlignment="1">
      <alignment horizontal="center" vertical="center"/>
    </xf>
    <xf numFmtId="0" fontId="36" fillId="0" borderId="22" xfId="1" applyFont="1" applyBorder="1" applyAlignment="1">
      <alignment horizontal="right" vertical="center" wrapText="1"/>
    </xf>
    <xf numFmtId="165" fontId="12" fillId="0" borderId="22" xfId="0" applyNumberFormat="1" applyFont="1" applyBorder="1" applyAlignment="1">
      <alignment horizontal="center" vertical="center"/>
    </xf>
    <xf numFmtId="0" fontId="12" fillId="2" borderId="22" xfId="0" applyFont="1" applyFill="1" applyBorder="1" applyAlignment="1">
      <alignment horizontal="left" vertical="center" wrapText="1"/>
    </xf>
    <xf numFmtId="0" fontId="36" fillId="0" borderId="78" xfId="1" applyFont="1" applyBorder="1" applyAlignment="1">
      <alignment horizontal="right" vertical="center" wrapText="1"/>
    </xf>
    <xf numFmtId="165" fontId="12" fillId="0" borderId="78" xfId="0" applyNumberFormat="1" applyFont="1" applyBorder="1" applyAlignment="1">
      <alignment horizontal="center" vertical="center"/>
    </xf>
    <xf numFmtId="0" fontId="36" fillId="5" borderId="3" xfId="1" applyFont="1" applyFill="1" applyBorder="1" applyAlignment="1">
      <alignment horizontal="right" vertical="center" wrapText="1"/>
    </xf>
    <xf numFmtId="165" fontId="12" fillId="5" borderId="40" xfId="0" applyNumberFormat="1" applyFont="1" applyFill="1" applyBorder="1" applyAlignment="1">
      <alignment horizontal="center" vertical="center"/>
    </xf>
    <xf numFmtId="0" fontId="12" fillId="5" borderId="3" xfId="0" applyFont="1" applyFill="1" applyBorder="1" applyAlignment="1">
      <alignment horizontal="left" vertical="center"/>
    </xf>
    <xf numFmtId="0" fontId="26" fillId="5" borderId="2" xfId="1" applyFont="1" applyFill="1" applyBorder="1" applyAlignment="1">
      <alignment horizontal="center" vertical="center" wrapText="1"/>
    </xf>
    <xf numFmtId="0" fontId="6" fillId="5" borderId="20" xfId="1" applyFont="1" applyFill="1" applyBorder="1" applyAlignment="1">
      <alignment horizontal="center" vertical="center" wrapText="1"/>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11" fillId="5" borderId="21" xfId="1" applyFont="1" applyFill="1" applyBorder="1" applyAlignment="1">
      <alignment horizontal="center" vertical="center" wrapText="1"/>
    </xf>
    <xf numFmtId="0" fontId="11" fillId="5" borderId="20" xfId="1" applyFont="1" applyFill="1" applyBorder="1" applyAlignment="1">
      <alignment horizontal="center" vertical="center" wrapText="1"/>
    </xf>
    <xf numFmtId="0" fontId="10" fillId="5" borderId="131" xfId="0" applyFont="1" applyFill="1" applyBorder="1" applyAlignment="1">
      <alignment horizontal="left" vertical="center"/>
    </xf>
    <xf numFmtId="0" fontId="12" fillId="5" borderId="72" xfId="0" applyFont="1" applyFill="1" applyBorder="1" applyAlignment="1">
      <alignment horizontal="left" vertical="center"/>
    </xf>
    <xf numFmtId="0" fontId="12" fillId="0" borderId="12" xfId="0" applyFont="1" applyBorder="1" applyAlignment="1">
      <alignment horizontal="left" vertical="center"/>
    </xf>
    <xf numFmtId="0" fontId="12" fillId="0" borderId="78" xfId="0" applyFont="1" applyBorder="1" applyAlignment="1">
      <alignment horizontal="left" vertical="center"/>
    </xf>
    <xf numFmtId="0" fontId="8" fillId="5" borderId="49" xfId="0" applyFont="1" applyFill="1" applyBorder="1" applyAlignment="1">
      <alignment horizontal="left" vertical="center"/>
    </xf>
    <xf numFmtId="0" fontId="7" fillId="0" borderId="20" xfId="0" applyFont="1" applyBorder="1" applyAlignment="1">
      <alignment vertical="center"/>
    </xf>
    <xf numFmtId="0" fontId="7" fillId="5" borderId="21" xfId="0" applyFont="1" applyFill="1" applyBorder="1" applyAlignment="1">
      <alignment horizontal="center" vertical="center"/>
    </xf>
    <xf numFmtId="0" fontId="11" fillId="5" borderId="18" xfId="1" applyFont="1" applyFill="1" applyBorder="1" applyAlignment="1">
      <alignment horizontal="center" vertical="center" wrapText="1"/>
    </xf>
    <xf numFmtId="0" fontId="11" fillId="5" borderId="35" xfId="1" applyFont="1" applyFill="1" applyBorder="1" applyAlignment="1">
      <alignment horizontal="center" vertical="center" wrapText="1"/>
    </xf>
    <xf numFmtId="0" fontId="7" fillId="0" borderId="46" xfId="0" applyFont="1" applyBorder="1" applyAlignment="1">
      <alignment horizontal="left" vertical="center"/>
    </xf>
    <xf numFmtId="0" fontId="11" fillId="5" borderId="5" xfId="1" applyFont="1" applyFill="1" applyBorder="1" applyAlignment="1">
      <alignment horizontal="right" vertical="center" wrapText="1"/>
    </xf>
    <xf numFmtId="164" fontId="11" fillId="5" borderId="6" xfId="2" applyNumberFormat="1" applyFont="1" applyFill="1" applyBorder="1" applyAlignment="1">
      <alignment horizontal="left" vertical="center"/>
    </xf>
    <xf numFmtId="0" fontId="7" fillId="2" borderId="5" xfId="0" applyFont="1" applyFill="1" applyBorder="1" applyAlignment="1">
      <alignment horizontal="left" vertical="center"/>
    </xf>
    <xf numFmtId="164" fontId="11" fillId="5" borderId="5" xfId="2" applyNumberFormat="1" applyFont="1" applyFill="1" applyBorder="1" applyAlignment="1">
      <alignment horizontal="left" vertical="center"/>
    </xf>
    <xf numFmtId="164" fontId="11" fillId="5" borderId="0" xfId="2" applyNumberFormat="1" applyFont="1" applyFill="1" applyBorder="1" applyAlignment="1">
      <alignment horizontal="left" vertical="center"/>
    </xf>
    <xf numFmtId="164" fontId="11" fillId="5" borderId="4" xfId="2" applyNumberFormat="1" applyFont="1" applyFill="1" applyBorder="1" applyAlignment="1">
      <alignment horizontal="left" vertical="center"/>
    </xf>
    <xf numFmtId="0" fontId="7" fillId="2" borderId="11" xfId="0" applyFont="1" applyFill="1" applyBorder="1" applyAlignment="1">
      <alignment horizontal="left" vertical="center"/>
    </xf>
    <xf numFmtId="164" fontId="11" fillId="5" borderId="40" xfId="2" applyNumberFormat="1" applyFont="1" applyFill="1" applyBorder="1" applyAlignment="1">
      <alignment horizontal="left" vertical="center"/>
    </xf>
    <xf numFmtId="0" fontId="48" fillId="0" borderId="0" xfId="0" applyFont="1" applyBorder="1"/>
    <xf numFmtId="0" fontId="48" fillId="0" borderId="0" xfId="0" applyFont="1"/>
    <xf numFmtId="0" fontId="11" fillId="2" borderId="18" xfId="2" applyFont="1" applyFill="1" applyBorder="1" applyAlignment="1">
      <alignment horizontal="center" vertical="center" wrapText="1"/>
    </xf>
    <xf numFmtId="166" fontId="11" fillId="0" borderId="0" xfId="8" applyNumberFormat="1" applyFont="1" applyBorder="1" applyAlignment="1">
      <alignment horizontal="center" vertical="center"/>
    </xf>
    <xf numFmtId="166" fontId="11" fillId="2" borderId="54" xfId="8" applyNumberFormat="1" applyFont="1" applyFill="1" applyBorder="1" applyAlignment="1">
      <alignment horizontal="center" vertical="center"/>
    </xf>
    <xf numFmtId="166" fontId="11" fillId="5" borderId="5" xfId="8" applyNumberFormat="1" applyFont="1" applyFill="1" applyBorder="1" applyAlignment="1">
      <alignment horizontal="center" vertical="center"/>
    </xf>
    <xf numFmtId="166" fontId="11" fillId="5" borderId="58" xfId="8" applyNumberFormat="1" applyFont="1" applyFill="1" applyBorder="1" applyAlignment="1">
      <alignment horizontal="center" vertical="center"/>
    </xf>
    <xf numFmtId="166" fontId="11" fillId="5" borderId="40" xfId="8" applyNumberFormat="1" applyFont="1" applyFill="1" applyBorder="1" applyAlignment="1">
      <alignment horizontal="center" vertical="center"/>
    </xf>
    <xf numFmtId="166" fontId="11" fillId="2" borderId="55" xfId="8" applyNumberFormat="1" applyFont="1" applyFill="1" applyBorder="1" applyAlignment="1">
      <alignment horizontal="center" vertical="center"/>
    </xf>
    <xf numFmtId="0" fontId="11" fillId="2" borderId="7" xfId="2" applyFont="1" applyFill="1" applyBorder="1" applyAlignment="1">
      <alignment horizontal="center" vertical="center" wrapText="1"/>
    </xf>
    <xf numFmtId="0" fontId="11" fillId="5" borderId="69" xfId="2" applyFont="1" applyFill="1" applyBorder="1" applyAlignment="1">
      <alignment horizontal="center" vertical="center" wrapText="1"/>
    </xf>
    <xf numFmtId="0" fontId="11" fillId="5" borderId="62" xfId="2" applyFont="1" applyFill="1" applyBorder="1" applyAlignment="1">
      <alignment horizontal="center" vertical="center" wrapText="1"/>
    </xf>
    <xf numFmtId="0" fontId="11" fillId="5" borderId="70" xfId="2" applyFont="1" applyFill="1" applyBorder="1" applyAlignment="1">
      <alignment horizontal="center" vertical="center" wrapText="1"/>
    </xf>
    <xf numFmtId="0" fontId="11" fillId="5" borderId="31"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32" xfId="2" applyFont="1" applyFill="1" applyBorder="1" applyAlignment="1">
      <alignment horizontal="center" vertical="center" wrapText="1"/>
    </xf>
    <xf numFmtId="0" fontId="50" fillId="0" borderId="0" xfId="0" applyFont="1" applyBorder="1" applyAlignment="1">
      <alignment vertical="center"/>
    </xf>
    <xf numFmtId="0" fontId="50" fillId="0" borderId="0" xfId="0" applyFont="1" applyBorder="1" applyAlignment="1">
      <alignment horizontal="center" vertical="center"/>
    </xf>
    <xf numFmtId="0" fontId="50" fillId="0" borderId="20" xfId="0" applyFont="1" applyBorder="1" applyAlignment="1">
      <alignment horizontal="center" vertical="center"/>
    </xf>
    <xf numFmtId="0" fontId="50" fillId="0" borderId="20" xfId="0" applyFont="1" applyBorder="1" applyAlignment="1">
      <alignment vertical="center"/>
    </xf>
    <xf numFmtId="0" fontId="51" fillId="2" borderId="26" xfId="2" applyFont="1" applyFill="1" applyBorder="1" applyAlignment="1">
      <alignment horizontal="center" vertical="center" wrapText="1"/>
    </xf>
    <xf numFmtId="0" fontId="51" fillId="2" borderId="7" xfId="2" applyFont="1" applyFill="1" applyBorder="1" applyAlignment="1">
      <alignment horizontal="center" vertical="center" wrapText="1"/>
    </xf>
    <xf numFmtId="0" fontId="51" fillId="2" borderId="24" xfId="2" applyFont="1" applyFill="1" applyBorder="1" applyAlignment="1">
      <alignment horizontal="center" vertical="center" wrapText="1"/>
    </xf>
    <xf numFmtId="0" fontId="51" fillId="0" borderId="0" xfId="2" applyFont="1" applyBorder="1" applyAlignment="1">
      <alignment horizontal="right" vertical="center" wrapText="1"/>
    </xf>
    <xf numFmtId="166" fontId="51" fillId="0" borderId="0" xfId="8" applyNumberFormat="1" applyFont="1" applyBorder="1" applyAlignment="1">
      <alignment horizontal="center" vertical="center"/>
    </xf>
    <xf numFmtId="0" fontId="50" fillId="0" borderId="46" xfId="0" applyFont="1" applyBorder="1" applyAlignment="1">
      <alignment horizontal="left" vertical="center"/>
    </xf>
    <xf numFmtId="0" fontId="51" fillId="5" borderId="5" xfId="2" applyFont="1" applyFill="1" applyBorder="1" applyAlignment="1">
      <alignment horizontal="right" vertical="center" wrapText="1"/>
    </xf>
    <xf numFmtId="166" fontId="51" fillId="5" borderId="5" xfId="8" applyNumberFormat="1" applyFont="1" applyFill="1" applyBorder="1" applyAlignment="1">
      <alignment horizontal="center" vertical="center"/>
    </xf>
    <xf numFmtId="164" fontId="51" fillId="5" borderId="6" xfId="2" applyNumberFormat="1" applyFont="1" applyFill="1" applyBorder="1" applyAlignment="1">
      <alignment horizontal="left" vertical="center"/>
    </xf>
    <xf numFmtId="0" fontId="51" fillId="0" borderId="5" xfId="2" applyFont="1" applyBorder="1" applyAlignment="1">
      <alignment horizontal="right" vertical="center" wrapText="1"/>
    </xf>
    <xf numFmtId="166" fontId="51" fillId="0" borderId="5" xfId="8" applyNumberFormat="1" applyFont="1" applyBorder="1" applyAlignment="1">
      <alignment horizontal="center" vertical="center"/>
    </xf>
    <xf numFmtId="0" fontId="50" fillId="2" borderId="5" xfId="0" applyFont="1" applyFill="1" applyBorder="1" applyAlignment="1">
      <alignment horizontal="left" vertical="center"/>
    </xf>
    <xf numFmtId="164" fontId="51" fillId="5" borderId="5" xfId="2" applyNumberFormat="1" applyFont="1" applyFill="1" applyBorder="1" applyAlignment="1">
      <alignment horizontal="left" vertical="center"/>
    </xf>
    <xf numFmtId="164" fontId="51" fillId="5" borderId="0" xfId="2" applyNumberFormat="1" applyFont="1" applyFill="1" applyBorder="1" applyAlignment="1">
      <alignment horizontal="left" vertical="center"/>
    </xf>
    <xf numFmtId="164" fontId="51" fillId="5" borderId="4" xfId="2" applyNumberFormat="1" applyFont="1" applyFill="1" applyBorder="1" applyAlignment="1">
      <alignment horizontal="left" vertical="center"/>
    </xf>
    <xf numFmtId="0" fontId="50" fillId="2" borderId="11" xfId="0" applyFont="1" applyFill="1" applyBorder="1" applyAlignment="1">
      <alignment horizontal="left" vertical="center"/>
    </xf>
    <xf numFmtId="0" fontId="51" fillId="5" borderId="3" xfId="1" applyFont="1" applyFill="1" applyBorder="1" applyAlignment="1">
      <alignment horizontal="right" vertical="center" wrapText="1"/>
    </xf>
    <xf numFmtId="166" fontId="51" fillId="5" borderId="40" xfId="8" applyNumberFormat="1" applyFont="1" applyFill="1" applyBorder="1" applyAlignment="1">
      <alignment horizontal="center" vertical="center"/>
    </xf>
    <xf numFmtId="0" fontId="51" fillId="5" borderId="3" xfId="1" applyFont="1" applyFill="1" applyBorder="1" applyAlignment="1">
      <alignment horizontal="left" vertical="center" wrapText="1"/>
    </xf>
    <xf numFmtId="0" fontId="52" fillId="5" borderId="45" xfId="2" applyFont="1" applyFill="1" applyBorder="1" applyAlignment="1">
      <alignment horizontal="center" vertical="center" wrapText="1"/>
    </xf>
    <xf numFmtId="0" fontId="52" fillId="5" borderId="19" xfId="2" applyFont="1" applyFill="1" applyBorder="1" applyAlignment="1">
      <alignment horizontal="center" vertical="center" wrapText="1"/>
    </xf>
    <xf numFmtId="0" fontId="52" fillId="5" borderId="38" xfId="2" applyFont="1" applyFill="1" applyBorder="1" applyAlignment="1">
      <alignment horizontal="center" vertical="center" wrapText="1"/>
    </xf>
    <xf numFmtId="3" fontId="11" fillId="5" borderId="5" xfId="1" applyNumberFormat="1" applyFont="1" applyFill="1" applyBorder="1" applyAlignment="1">
      <alignment horizontal="center" vertical="center"/>
    </xf>
    <xf numFmtId="3" fontId="11" fillId="0" borderId="0" xfId="1" applyNumberFormat="1" applyFont="1" applyBorder="1" applyAlignment="1">
      <alignment horizontal="center" vertical="center"/>
    </xf>
    <xf numFmtId="0" fontId="7" fillId="2" borderId="47" xfId="0" applyFont="1" applyFill="1" applyBorder="1" applyAlignment="1">
      <alignment horizontal="left" vertical="center"/>
    </xf>
    <xf numFmtId="0" fontId="52" fillId="5" borderId="19" xfId="1" applyFont="1" applyFill="1" applyBorder="1" applyAlignment="1">
      <alignment horizontal="center" vertical="center" wrapText="1"/>
    </xf>
    <xf numFmtId="0" fontId="11" fillId="0" borderId="21" xfId="1" applyFont="1" applyBorder="1" applyAlignment="1">
      <alignment horizontal="right" vertical="center" wrapText="1"/>
    </xf>
    <xf numFmtId="0" fontId="11" fillId="2" borderId="47" xfId="2" applyFont="1" applyFill="1" applyBorder="1" applyAlignment="1">
      <alignment horizontal="right" vertical="center" wrapText="1"/>
    </xf>
    <xf numFmtId="0" fontId="11" fillId="0" borderId="131" xfId="1" applyFont="1" applyBorder="1" applyAlignment="1">
      <alignment horizontal="right" vertical="center" wrapText="1"/>
    </xf>
    <xf numFmtId="0" fontId="11" fillId="2" borderId="11" xfId="2" applyFont="1" applyFill="1" applyBorder="1" applyAlignment="1">
      <alignment horizontal="right" vertical="center" wrapText="1"/>
    </xf>
    <xf numFmtId="0" fontId="7" fillId="0" borderId="21" xfId="0" applyFont="1" applyBorder="1" applyAlignment="1">
      <alignment horizontal="left" vertical="center"/>
    </xf>
    <xf numFmtId="0" fontId="7" fillId="5" borderId="5" xfId="0" applyFont="1" applyFill="1" applyBorder="1" applyAlignment="1">
      <alignment horizontal="left" vertical="center"/>
    </xf>
    <xf numFmtId="0" fontId="7" fillId="0" borderId="131" xfId="0" applyFont="1" applyBorder="1" applyAlignment="1">
      <alignment horizontal="left" vertical="center"/>
    </xf>
    <xf numFmtId="0" fontId="7" fillId="0" borderId="21" xfId="0" applyFont="1" applyBorder="1" applyAlignment="1">
      <alignment horizontal="left" vertical="center"/>
    </xf>
    <xf numFmtId="0" fontId="7" fillId="2" borderId="0" xfId="0" applyFont="1" applyFill="1" applyBorder="1" applyAlignment="1">
      <alignment horizontal="left" vertical="center"/>
    </xf>
    <xf numFmtId="0" fontId="7" fillId="2" borderId="20" xfId="0" applyFont="1" applyFill="1" applyBorder="1" applyAlignment="1">
      <alignment horizontal="left" vertical="center"/>
    </xf>
    <xf numFmtId="0" fontId="11" fillId="5" borderId="51" xfId="1" applyFont="1" applyFill="1" applyBorder="1" applyAlignment="1">
      <alignment horizontal="center" vertical="center" wrapText="1"/>
    </xf>
    <xf numFmtId="0" fontId="7" fillId="0" borderId="13" xfId="0" applyFont="1" applyBorder="1" applyAlignment="1">
      <alignment horizontal="left" vertical="center"/>
    </xf>
    <xf numFmtId="0" fontId="11" fillId="0" borderId="13" xfId="1" applyFont="1" applyBorder="1" applyAlignment="1">
      <alignment horizontal="right" vertical="center" wrapText="1"/>
    </xf>
    <xf numFmtId="0" fontId="43" fillId="0" borderId="0" xfId="0" applyFont="1" applyBorder="1" applyAlignment="1">
      <alignment vertical="center"/>
    </xf>
    <xf numFmtId="0" fontId="7" fillId="0" borderId="131" xfId="0" applyFont="1" applyBorder="1" applyAlignment="1">
      <alignment horizontal="left" vertical="center"/>
    </xf>
    <xf numFmtId="0" fontId="7" fillId="5" borderId="0" xfId="0" applyFont="1" applyFill="1" applyBorder="1" applyAlignment="1">
      <alignment horizontal="left" vertical="center"/>
    </xf>
    <xf numFmtId="0" fontId="7" fillId="0" borderId="0" xfId="0" applyFont="1" applyBorder="1" applyAlignment="1">
      <alignment vertical="center" wrapText="1"/>
    </xf>
    <xf numFmtId="0" fontId="11" fillId="5" borderId="40" xfId="2" applyFont="1" applyFill="1" applyBorder="1" applyAlignment="1">
      <alignment horizontal="right" vertical="center" wrapText="1"/>
    </xf>
    <xf numFmtId="0" fontId="7" fillId="5" borderId="20" xfId="0" applyFont="1" applyFill="1" applyBorder="1" applyAlignment="1">
      <alignment vertical="center"/>
    </xf>
    <xf numFmtId="0" fontId="52" fillId="5" borderId="29" xfId="2" applyFont="1" applyFill="1" applyBorder="1" applyAlignment="1">
      <alignment horizontal="center" vertical="center" wrapText="1"/>
    </xf>
    <xf numFmtId="0" fontId="52" fillId="5" borderId="20" xfId="2" applyFont="1" applyFill="1" applyBorder="1" applyAlignment="1">
      <alignment horizontal="center" vertical="center" wrapText="1"/>
    </xf>
    <xf numFmtId="0" fontId="52" fillId="5" borderId="39" xfId="2" applyFont="1" applyFill="1" applyBorder="1" applyAlignment="1">
      <alignment horizontal="center" vertical="center" wrapText="1"/>
    </xf>
    <xf numFmtId="0" fontId="52" fillId="5" borderId="57" xfId="2" applyFont="1" applyFill="1" applyBorder="1" applyAlignment="1">
      <alignment horizontal="center" vertical="center" wrapText="1"/>
    </xf>
    <xf numFmtId="0" fontId="7" fillId="5" borderId="46" xfId="0" applyFont="1" applyFill="1" applyBorder="1" applyAlignment="1">
      <alignment horizontal="center" vertical="center"/>
    </xf>
    <xf numFmtId="0" fontId="7" fillId="5" borderId="0" xfId="0" applyFont="1" applyFill="1" applyAlignment="1">
      <alignment vertical="center"/>
    </xf>
    <xf numFmtId="0" fontId="7" fillId="5" borderId="0" xfId="0" applyFont="1" applyFill="1" applyAlignment="1">
      <alignment vertical="center" wrapText="1"/>
    </xf>
    <xf numFmtId="0" fontId="7" fillId="0" borderId="40" xfId="0" applyFont="1" applyBorder="1" applyAlignment="1">
      <alignment vertical="center"/>
    </xf>
    <xf numFmtId="0" fontId="7" fillId="0" borderId="0" xfId="0" applyFont="1" applyAlignment="1">
      <alignment vertical="center" wrapText="1"/>
    </xf>
    <xf numFmtId="0" fontId="11" fillId="5" borderId="76" xfId="8" applyFont="1" applyFill="1" applyBorder="1" applyAlignment="1">
      <alignment horizontal="center" vertical="center" wrapText="1"/>
    </xf>
    <xf numFmtId="0" fontId="11" fillId="5" borderId="71" xfId="8" applyFont="1" applyFill="1" applyBorder="1" applyAlignment="1">
      <alignment horizontal="center" vertical="center" wrapText="1"/>
    </xf>
    <xf numFmtId="0" fontId="11" fillId="5" borderId="77" xfId="8" applyFont="1" applyFill="1" applyBorder="1" applyAlignment="1">
      <alignment horizontal="center" vertical="center" wrapText="1"/>
    </xf>
    <xf numFmtId="0" fontId="11" fillId="0" borderId="0" xfId="8" applyFont="1" applyBorder="1" applyAlignment="1">
      <alignment horizontal="right" vertical="center" wrapText="1"/>
    </xf>
    <xf numFmtId="0" fontId="11" fillId="5" borderId="0" xfId="8" applyFont="1" applyFill="1" applyBorder="1" applyAlignment="1">
      <alignment horizontal="right" vertical="center" wrapText="1"/>
    </xf>
    <xf numFmtId="0" fontId="11" fillId="5" borderId="40" xfId="8" applyFont="1" applyFill="1" applyBorder="1" applyAlignment="1">
      <alignment horizontal="right" vertical="center" wrapText="1"/>
    </xf>
    <xf numFmtId="0" fontId="52" fillId="5" borderId="29" xfId="8" applyFont="1" applyFill="1" applyBorder="1" applyAlignment="1">
      <alignment horizontal="center" vertical="center" wrapText="1"/>
    </xf>
    <xf numFmtId="0" fontId="52" fillId="5" borderId="20" xfId="8" applyFont="1" applyFill="1" applyBorder="1" applyAlignment="1">
      <alignment horizontal="center" vertical="center" wrapText="1"/>
    </xf>
    <xf numFmtId="0" fontId="52" fillId="5" borderId="39" xfId="8" applyFont="1" applyFill="1" applyBorder="1" applyAlignment="1">
      <alignment horizontal="center" vertical="center" wrapText="1"/>
    </xf>
    <xf numFmtId="0" fontId="52" fillId="5" borderId="57" xfId="8" applyFont="1" applyFill="1" applyBorder="1" applyAlignment="1">
      <alignment horizontal="center" vertical="center" wrapText="1"/>
    </xf>
    <xf numFmtId="0" fontId="7" fillId="0" borderId="0" xfId="0" applyFont="1" applyBorder="1" applyAlignment="1">
      <alignment horizontal="center" vertical="center"/>
    </xf>
    <xf numFmtId="0" fontId="7" fillId="2" borderId="0" xfId="0" applyFont="1" applyFill="1" applyBorder="1" applyAlignment="1">
      <alignment horizontal="left" vertical="center"/>
    </xf>
    <xf numFmtId="0" fontId="7" fillId="2" borderId="20" xfId="0" applyFont="1" applyFill="1" applyBorder="1" applyAlignment="1">
      <alignment horizontal="left" vertical="center"/>
    </xf>
    <xf numFmtId="0" fontId="11" fillId="5" borderId="20" xfId="1" applyFont="1" applyFill="1" applyBorder="1" applyAlignment="1">
      <alignment horizontal="center" vertical="center" wrapText="1"/>
    </xf>
    <xf numFmtId="0" fontId="7" fillId="0" borderId="21" xfId="0" applyFont="1" applyBorder="1" applyAlignment="1">
      <alignment horizontal="left" vertical="center"/>
    </xf>
    <xf numFmtId="0" fontId="50" fillId="2" borderId="0" xfId="0" applyFont="1" applyFill="1" applyBorder="1" applyAlignment="1">
      <alignment horizontal="right" vertical="center"/>
    </xf>
    <xf numFmtId="0" fontId="51" fillId="5" borderId="40" xfId="1" applyFont="1" applyFill="1" applyBorder="1" applyAlignment="1">
      <alignment horizontal="right" vertical="center" wrapText="1"/>
    </xf>
    <xf numFmtId="0" fontId="51" fillId="5" borderId="40" xfId="1" applyFont="1" applyFill="1" applyBorder="1" applyAlignment="1">
      <alignment horizontal="left" vertical="center" wrapText="1"/>
    </xf>
    <xf numFmtId="0" fontId="55" fillId="5" borderId="45" xfId="2" applyFont="1" applyFill="1" applyBorder="1" applyAlignment="1">
      <alignment horizontal="center" vertical="center" wrapText="1"/>
    </xf>
    <xf numFmtId="0" fontId="55" fillId="5" borderId="19" xfId="2" applyFont="1" applyFill="1" applyBorder="1" applyAlignment="1">
      <alignment horizontal="center" vertical="center" wrapText="1"/>
    </xf>
    <xf numFmtId="0" fontId="55" fillId="5" borderId="38" xfId="2" applyFont="1" applyFill="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Border="1" applyAlignment="1">
      <alignment horizontal="center" wrapText="1"/>
    </xf>
    <xf numFmtId="0" fontId="11" fillId="2" borderId="0" xfId="8" applyFont="1" applyFill="1" applyBorder="1" applyAlignment="1">
      <alignment horizontal="right" vertical="center" wrapText="1"/>
    </xf>
    <xf numFmtId="0" fontId="7" fillId="2" borderId="0" xfId="0" applyFont="1" applyFill="1" applyAlignment="1">
      <alignment vertical="center"/>
    </xf>
    <xf numFmtId="0" fontId="7" fillId="0" borderId="0" xfId="0" applyFont="1" applyBorder="1" applyAlignment="1">
      <alignment horizontal="center" vertical="center" wrapText="1"/>
    </xf>
    <xf numFmtId="0" fontId="11" fillId="5" borderId="21" xfId="1" applyFont="1" applyFill="1" applyBorder="1" applyAlignment="1">
      <alignment horizontal="center" vertical="center" wrapText="1"/>
    </xf>
    <xf numFmtId="0" fontId="11" fillId="5" borderId="50" xfId="1" applyFont="1" applyFill="1" applyBorder="1" applyAlignment="1">
      <alignment horizontal="center" vertical="center" wrapText="1"/>
    </xf>
    <xf numFmtId="0" fontId="11" fillId="5" borderId="52" xfId="1" applyFont="1" applyFill="1" applyBorder="1" applyAlignment="1">
      <alignment horizontal="center" vertical="center" wrapText="1"/>
    </xf>
    <xf numFmtId="0" fontId="7" fillId="5" borderId="59"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6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7" fillId="0" borderId="21" xfId="0" applyFont="1" applyBorder="1" applyAlignment="1">
      <alignment horizontal="left" vertical="center"/>
    </xf>
    <xf numFmtId="0" fontId="11" fillId="0" borderId="0" xfId="1" applyFont="1" applyBorder="1" applyAlignment="1">
      <alignment horizontal="right" vertical="center" wrapText="1"/>
    </xf>
    <xf numFmtId="0" fontId="7" fillId="0" borderId="20" xfId="0" applyFont="1" applyBorder="1" applyAlignment="1">
      <alignment horizontal="right" vertical="center"/>
    </xf>
    <xf numFmtId="0" fontId="7" fillId="5" borderId="21" xfId="0" applyFont="1" applyFill="1" applyBorder="1" applyAlignment="1">
      <alignment horizontal="center" vertical="center" wrapText="1"/>
    </xf>
    <xf numFmtId="0" fontId="7" fillId="2" borderId="0" xfId="0" applyFont="1" applyFill="1" applyBorder="1" applyAlignment="1">
      <alignment horizontal="left" vertical="center"/>
    </xf>
    <xf numFmtId="0" fontId="7" fillId="2" borderId="20" xfId="0" applyFont="1" applyFill="1" applyBorder="1" applyAlignment="1">
      <alignment horizontal="left" vertical="center"/>
    </xf>
    <xf numFmtId="0" fontId="11" fillId="2" borderId="0" xfId="8" applyFont="1" applyFill="1" applyBorder="1" applyAlignment="1">
      <alignment horizontal="center" vertical="center" wrapText="1"/>
    </xf>
    <xf numFmtId="0" fontId="11" fillId="5" borderId="54" xfId="8" applyFont="1" applyFill="1" applyBorder="1" applyAlignment="1">
      <alignment horizontal="center" vertical="center" wrapText="1"/>
    </xf>
    <xf numFmtId="0" fontId="11" fillId="5" borderId="20" xfId="8" applyFont="1" applyFill="1" applyBorder="1" applyAlignment="1">
      <alignment horizontal="center" vertical="center" wrapText="1"/>
    </xf>
    <xf numFmtId="0" fontId="7" fillId="5" borderId="40" xfId="0" applyFont="1" applyFill="1" applyBorder="1" applyAlignment="1">
      <alignment vertical="center"/>
    </xf>
    <xf numFmtId="0" fontId="7" fillId="0" borderId="0" xfId="0" applyFont="1" applyBorder="1" applyAlignment="1">
      <alignment horizontal="right" vertical="center" wrapText="1"/>
    </xf>
    <xf numFmtId="0" fontId="11" fillId="0" borderId="73" xfId="1" applyFont="1" applyBorder="1" applyAlignment="1">
      <alignment horizontal="right" vertical="center" wrapText="1"/>
    </xf>
    <xf numFmtId="166" fontId="11" fillId="0" borderId="73" xfId="1" applyNumberFormat="1" applyFont="1" applyBorder="1" applyAlignment="1">
      <alignment horizontal="center" vertical="center"/>
    </xf>
    <xf numFmtId="166" fontId="11" fillId="2" borderId="73" xfId="1" applyNumberFormat="1" applyFont="1" applyFill="1" applyBorder="1" applyAlignment="1">
      <alignment horizontal="center" vertical="center"/>
    </xf>
    <xf numFmtId="0" fontId="7" fillId="2" borderId="73" xfId="0" applyFont="1" applyFill="1" applyBorder="1" applyAlignment="1">
      <alignment horizontal="left" vertical="center" wrapText="1"/>
    </xf>
    <xf numFmtId="0" fontId="11" fillId="0" borderId="12" xfId="1" applyFont="1" applyBorder="1" applyAlignment="1">
      <alignment horizontal="right" vertical="center" wrapText="1"/>
    </xf>
    <xf numFmtId="166" fontId="11" fillId="0" borderId="12" xfId="1" applyNumberFormat="1" applyFont="1" applyBorder="1" applyAlignment="1">
      <alignment horizontal="center" vertical="center"/>
    </xf>
    <xf numFmtId="166" fontId="11" fillId="2" borderId="12" xfId="1" applyNumberFormat="1" applyFont="1" applyFill="1" applyBorder="1" applyAlignment="1">
      <alignment horizontal="center" vertical="center"/>
    </xf>
    <xf numFmtId="0" fontId="7" fillId="0" borderId="12" xfId="0" applyFont="1" applyBorder="1" applyAlignment="1">
      <alignment horizontal="left" vertical="center" wrapText="1"/>
    </xf>
    <xf numFmtId="0" fontId="11" fillId="2" borderId="12" xfId="1" applyFont="1" applyFill="1" applyBorder="1" applyAlignment="1">
      <alignment horizontal="right" vertical="center" wrapText="1"/>
    </xf>
    <xf numFmtId="0" fontId="7" fillId="0" borderId="12" xfId="0" applyFont="1" applyBorder="1" applyAlignment="1">
      <alignment vertical="center"/>
    </xf>
    <xf numFmtId="0" fontId="11" fillId="2" borderId="72" xfId="1" applyFont="1" applyFill="1" applyBorder="1" applyAlignment="1">
      <alignment horizontal="right" vertical="center" wrapText="1"/>
    </xf>
    <xf numFmtId="166" fontId="11" fillId="2" borderId="72" xfId="1" applyNumberFormat="1" applyFont="1" applyFill="1" applyBorder="1" applyAlignment="1">
      <alignment horizontal="center" vertical="center"/>
    </xf>
    <xf numFmtId="0" fontId="7" fillId="0" borderId="72" xfId="0" applyFont="1" applyBorder="1" applyAlignment="1">
      <alignment vertical="center"/>
    </xf>
    <xf numFmtId="0" fontId="11" fillId="5" borderId="50" xfId="1" applyFont="1" applyFill="1" applyBorder="1" applyAlignment="1">
      <alignment horizontal="right" vertical="center" wrapText="1"/>
    </xf>
    <xf numFmtId="166" fontId="11" fillId="5" borderId="132" xfId="1" applyNumberFormat="1" applyFont="1" applyFill="1" applyBorder="1" applyAlignment="1">
      <alignment horizontal="center" vertical="center"/>
    </xf>
    <xf numFmtId="166" fontId="39" fillId="5" borderId="131" xfId="1" applyNumberFormat="1" applyFont="1" applyFill="1" applyBorder="1" applyAlignment="1">
      <alignment vertical="center"/>
    </xf>
    <xf numFmtId="0" fontId="11" fillId="0" borderId="23" xfId="1" applyFont="1" applyBorder="1" applyAlignment="1">
      <alignment horizontal="right" vertical="center" wrapText="1"/>
    </xf>
    <xf numFmtId="166" fontId="11" fillId="2" borderId="23" xfId="1" applyNumberFormat="1" applyFont="1" applyFill="1" applyBorder="1" applyAlignment="1">
      <alignment horizontal="center" vertical="center"/>
    </xf>
    <xf numFmtId="0" fontId="7" fillId="2" borderId="138" xfId="0" applyFont="1" applyFill="1" applyBorder="1" applyAlignment="1">
      <alignment horizontal="left" vertical="center" wrapText="1"/>
    </xf>
    <xf numFmtId="166" fontId="11" fillId="2" borderId="138" xfId="1" applyNumberFormat="1" applyFont="1" applyFill="1" applyBorder="1" applyAlignment="1">
      <alignment horizontal="center" vertical="center"/>
    </xf>
    <xf numFmtId="166" fontId="11" fillId="2" borderId="78" xfId="1" applyNumberFormat="1" applyFont="1" applyFill="1" applyBorder="1" applyAlignment="1">
      <alignment horizontal="center" vertical="center"/>
    </xf>
    <xf numFmtId="166" fontId="39" fillId="5" borderId="40" xfId="1" applyNumberFormat="1" applyFont="1" applyFill="1" applyBorder="1" applyAlignment="1">
      <alignment vertical="center"/>
    </xf>
    <xf numFmtId="0" fontId="11" fillId="5" borderId="71" xfId="1" applyFont="1" applyFill="1" applyBorder="1" applyAlignment="1">
      <alignment horizontal="center" vertical="center" wrapText="1"/>
    </xf>
    <xf numFmtId="0" fontId="11" fillId="0" borderId="138" xfId="1" applyFont="1" applyBorder="1" applyAlignment="1">
      <alignment horizontal="right" vertical="center" wrapText="1"/>
    </xf>
    <xf numFmtId="0" fontId="11" fillId="2" borderId="78" xfId="1" applyFont="1" applyFill="1" applyBorder="1" applyAlignment="1">
      <alignment horizontal="right" vertical="center" wrapText="1"/>
    </xf>
    <xf numFmtId="0" fontId="7" fillId="0" borderId="78" xfId="0" applyFont="1" applyBorder="1" applyAlignment="1">
      <alignment vertical="center"/>
    </xf>
    <xf numFmtId="0" fontId="11" fillId="5" borderId="77" xfId="1" applyFont="1" applyFill="1" applyBorder="1" applyAlignment="1">
      <alignment horizontal="center" vertical="center" wrapText="1"/>
    </xf>
    <xf numFmtId="165" fontId="11" fillId="0" borderId="73" xfId="1" applyNumberFormat="1" applyFont="1" applyBorder="1" applyAlignment="1">
      <alignment horizontal="center" vertical="center"/>
    </xf>
    <xf numFmtId="165" fontId="11" fillId="0" borderId="12" xfId="1" applyNumberFormat="1" applyFont="1" applyBorder="1" applyAlignment="1">
      <alignment horizontal="center" vertical="center"/>
    </xf>
    <xf numFmtId="165" fontId="11" fillId="2" borderId="12" xfId="1" applyNumberFormat="1" applyFont="1" applyFill="1" applyBorder="1" applyAlignment="1">
      <alignment horizontal="center" vertical="center"/>
    </xf>
    <xf numFmtId="165" fontId="11" fillId="2" borderId="72" xfId="1" applyNumberFormat="1" applyFont="1" applyFill="1" applyBorder="1" applyAlignment="1">
      <alignment horizontal="center" vertical="center"/>
    </xf>
    <xf numFmtId="165" fontId="11" fillId="5" borderId="132" xfId="1" applyNumberFormat="1" applyFont="1" applyFill="1" applyBorder="1" applyAlignment="1">
      <alignment horizontal="center" vertical="center"/>
    </xf>
    <xf numFmtId="165" fontId="11" fillId="2" borderId="138" xfId="1" applyNumberFormat="1" applyFont="1" applyFill="1" applyBorder="1" applyAlignment="1">
      <alignment horizontal="center" vertical="center"/>
    </xf>
    <xf numFmtId="0" fontId="11" fillId="5" borderId="131" xfId="1" applyFont="1" applyFill="1" applyBorder="1" applyAlignment="1">
      <alignment horizontal="right" vertical="center" wrapText="1"/>
    </xf>
    <xf numFmtId="165" fontId="11" fillId="5" borderId="131" xfId="1" applyNumberFormat="1" applyFont="1" applyFill="1" applyBorder="1" applyAlignment="1">
      <alignment horizontal="center" vertical="center"/>
    </xf>
    <xf numFmtId="165" fontId="11" fillId="2" borderId="73" xfId="1" applyNumberFormat="1" applyFont="1" applyFill="1" applyBorder="1" applyAlignment="1">
      <alignment horizontal="center" vertical="center"/>
    </xf>
    <xf numFmtId="0" fontId="11" fillId="5" borderId="133" xfId="1" applyFont="1" applyFill="1" applyBorder="1" applyAlignment="1">
      <alignment horizontal="right" vertical="center" wrapText="1"/>
    </xf>
    <xf numFmtId="165" fontId="11" fillId="5" borderId="133" xfId="1" applyNumberFormat="1" applyFont="1" applyFill="1" applyBorder="1" applyAlignment="1">
      <alignment horizontal="center" vertical="center"/>
    </xf>
    <xf numFmtId="166" fontId="39" fillId="5" borderId="133" xfId="1" applyNumberFormat="1" applyFont="1" applyFill="1" applyBorder="1" applyAlignment="1">
      <alignment vertical="center"/>
    </xf>
    <xf numFmtId="0" fontId="57" fillId="5" borderId="20" xfId="0" applyFont="1" applyFill="1" applyBorder="1" applyAlignment="1">
      <alignment horizontal="center" vertical="center" wrapText="1"/>
    </xf>
    <xf numFmtId="0" fontId="11" fillId="5" borderId="9" xfId="8" applyFont="1" applyFill="1" applyBorder="1" applyAlignment="1">
      <alignment horizontal="center" vertical="center" wrapText="1"/>
    </xf>
    <xf numFmtId="0" fontId="6" fillId="5" borderId="20" xfId="8" applyFont="1" applyFill="1" applyBorder="1" applyAlignment="1">
      <alignment horizontal="center" vertical="center" wrapText="1"/>
    </xf>
    <xf numFmtId="0" fontId="6" fillId="5" borderId="57" xfId="8" applyFont="1" applyFill="1" applyBorder="1" applyAlignment="1">
      <alignment horizontal="center" vertical="center" wrapText="1"/>
    </xf>
    <xf numFmtId="0" fontId="7" fillId="0" borderId="20" xfId="0" applyFont="1" applyBorder="1" applyAlignment="1">
      <alignment vertical="center" wrapText="1"/>
    </xf>
    <xf numFmtId="0" fontId="11" fillId="5" borderId="7" xfId="8" applyFont="1" applyFill="1" applyBorder="1" applyAlignment="1">
      <alignment horizontal="center" vertical="center" wrapText="1"/>
    </xf>
    <xf numFmtId="0" fontId="11" fillId="0" borderId="21" xfId="8" applyFont="1" applyBorder="1" applyAlignment="1">
      <alignment horizontal="right" vertical="center" wrapText="1"/>
    </xf>
    <xf numFmtId="164" fontId="11" fillId="5" borderId="0" xfId="8" applyNumberFormat="1" applyFont="1" applyFill="1" applyBorder="1" applyAlignment="1">
      <alignment horizontal="center" vertical="center"/>
    </xf>
    <xf numFmtId="0" fontId="11" fillId="5" borderId="40" xfId="8" applyFont="1" applyFill="1" applyBorder="1" applyAlignment="1">
      <alignment horizontal="left" vertical="center" wrapText="1"/>
    </xf>
    <xf numFmtId="164" fontId="11" fillId="2" borderId="0" xfId="8" applyNumberFormat="1" applyFont="1" applyFill="1" applyBorder="1" applyAlignment="1">
      <alignment horizontal="center" vertical="center"/>
    </xf>
    <xf numFmtId="0" fontId="11" fillId="2" borderId="40" xfId="8" applyFont="1" applyFill="1" applyBorder="1" applyAlignment="1">
      <alignment vertical="center" wrapText="1"/>
    </xf>
    <xf numFmtId="164" fontId="11" fillId="2" borderId="40" xfId="8" applyNumberFormat="1" applyFont="1" applyFill="1" applyBorder="1" applyAlignment="1">
      <alignment horizontal="center" vertical="center"/>
    </xf>
    <xf numFmtId="0" fontId="7" fillId="2" borderId="51" xfId="0" applyFont="1" applyFill="1" applyBorder="1" applyAlignment="1">
      <alignment horizontal="center" vertical="center"/>
    </xf>
    <xf numFmtId="0" fontId="7" fillId="2" borderId="56" xfId="0" applyFont="1" applyFill="1" applyBorder="1" applyAlignment="1">
      <alignment horizontal="center" vertical="center" wrapText="1"/>
    </xf>
    <xf numFmtId="0" fontId="11" fillId="2" borderId="60" xfId="8" applyFont="1" applyFill="1" applyBorder="1" applyAlignment="1">
      <alignment horizontal="center" vertical="center" wrapText="1"/>
    </xf>
    <xf numFmtId="0" fontId="7" fillId="5" borderId="56" xfId="0" applyFont="1" applyFill="1" applyBorder="1" applyAlignment="1">
      <alignment horizontal="center" vertical="center" wrapText="1"/>
    </xf>
    <xf numFmtId="0" fontId="7" fillId="0" borderId="21" xfId="0" applyFont="1" applyBorder="1" applyAlignment="1">
      <alignment horizontal="right" vertical="center"/>
    </xf>
    <xf numFmtId="0" fontId="7" fillId="5" borderId="0" xfId="0" applyFont="1" applyFill="1" applyBorder="1" applyAlignment="1">
      <alignment horizontal="right" vertical="center"/>
    </xf>
    <xf numFmtId="0" fontId="7" fillId="5" borderId="40" xfId="0" applyFont="1" applyFill="1" applyBorder="1" applyAlignment="1">
      <alignment horizontal="right" vertical="center"/>
    </xf>
    <xf numFmtId="0" fontId="58" fillId="5" borderId="40" xfId="0" applyFont="1" applyFill="1" applyBorder="1" applyAlignment="1">
      <alignment vertical="center"/>
    </xf>
    <xf numFmtId="0" fontId="57" fillId="2" borderId="0" xfId="0" applyFont="1" applyFill="1" applyBorder="1" applyAlignment="1">
      <alignment horizontal="center" vertical="center"/>
    </xf>
    <xf numFmtId="0" fontId="57" fillId="5" borderId="0" xfId="0" applyFont="1" applyFill="1" applyBorder="1" applyAlignment="1">
      <alignment horizontal="center" vertical="center"/>
    </xf>
    <xf numFmtId="0" fontId="57" fillId="2" borderId="54" xfId="0" applyFont="1" applyFill="1" applyBorder="1" applyAlignment="1">
      <alignment horizontal="center" vertical="center" wrapText="1"/>
    </xf>
    <xf numFmtId="0" fontId="57" fillId="5" borderId="0" xfId="0" applyFont="1" applyFill="1" applyBorder="1" applyAlignment="1">
      <alignment horizontal="center" vertical="center" wrapText="1"/>
    </xf>
    <xf numFmtId="0" fontId="57" fillId="2" borderId="0" xfId="0" applyFont="1" applyFill="1" applyBorder="1" applyAlignment="1">
      <alignment horizontal="center" vertical="center" wrapText="1"/>
    </xf>
    <xf numFmtId="0" fontId="57" fillId="5" borderId="54" xfId="0" applyFont="1" applyFill="1" applyBorder="1" applyAlignment="1">
      <alignment horizontal="center" vertical="center" wrapText="1"/>
    </xf>
    <xf numFmtId="0" fontId="52" fillId="2" borderId="33" xfId="8" applyFont="1" applyFill="1" applyBorder="1" applyAlignment="1">
      <alignment horizontal="center" vertical="center" wrapText="1"/>
    </xf>
    <xf numFmtId="0" fontId="11" fillId="5" borderId="56" xfId="8" applyFont="1" applyFill="1" applyBorder="1" applyAlignment="1">
      <alignment vertical="center" wrapText="1"/>
    </xf>
    <xf numFmtId="0" fontId="11" fillId="5" borderId="54" xfId="8" applyFont="1" applyFill="1" applyBorder="1" applyAlignment="1">
      <alignment vertical="center" wrapText="1"/>
    </xf>
    <xf numFmtId="0" fontId="11" fillId="5" borderId="26" xfId="8" applyFont="1" applyFill="1" applyBorder="1" applyAlignment="1">
      <alignment horizontal="center" vertical="center" wrapText="1"/>
    </xf>
    <xf numFmtId="0" fontId="11" fillId="5" borderId="57" xfId="8" applyFont="1" applyFill="1" applyBorder="1" applyAlignment="1">
      <alignment horizontal="center" vertical="center" wrapText="1"/>
    </xf>
    <xf numFmtId="0" fontId="11" fillId="5" borderId="57" xfId="8" applyFont="1" applyFill="1" applyBorder="1" applyAlignment="1">
      <alignment horizontal="center" vertical="top" wrapText="1"/>
    </xf>
    <xf numFmtId="3" fontId="11" fillId="0" borderId="0" xfId="8" applyNumberFormat="1" applyFont="1" applyBorder="1" applyAlignment="1">
      <alignment horizontal="center" vertical="center" wrapText="1"/>
    </xf>
    <xf numFmtId="0" fontId="11" fillId="5" borderId="0" xfId="8" applyFont="1" applyFill="1" applyBorder="1" applyAlignment="1">
      <alignment vertical="center" wrapText="1"/>
    </xf>
    <xf numFmtId="3" fontId="11" fillId="5" borderId="0" xfId="8" applyNumberFormat="1" applyFont="1" applyFill="1" applyBorder="1" applyAlignment="1">
      <alignment horizontal="center" vertical="center" wrapText="1"/>
    </xf>
    <xf numFmtId="0" fontId="11" fillId="2" borderId="0" xfId="8" applyFont="1" applyFill="1" applyBorder="1" applyAlignment="1">
      <alignment vertical="center" wrapText="1"/>
    </xf>
    <xf numFmtId="3" fontId="11" fillId="2" borderId="0" xfId="8" applyNumberFormat="1" applyFont="1" applyFill="1" applyBorder="1" applyAlignment="1">
      <alignment horizontal="center" vertical="center" wrapText="1"/>
    </xf>
    <xf numFmtId="3" fontId="7" fillId="0" borderId="40" xfId="0" applyNumberFormat="1" applyFont="1" applyBorder="1" applyAlignment="1">
      <alignment horizontal="center" vertical="center"/>
    </xf>
    <xf numFmtId="0" fontId="52" fillId="5" borderId="20" xfId="1" applyFont="1" applyFill="1" applyBorder="1" applyAlignment="1">
      <alignment horizontal="center" vertical="center" wrapText="1"/>
    </xf>
    <xf numFmtId="0" fontId="52" fillId="5" borderId="29" xfId="1" applyFont="1" applyFill="1" applyBorder="1" applyAlignment="1">
      <alignment horizontal="center" vertical="center" wrapText="1"/>
    </xf>
    <xf numFmtId="0" fontId="52" fillId="5" borderId="39" xfId="1" applyFont="1" applyFill="1" applyBorder="1" applyAlignment="1">
      <alignment horizontal="center" vertical="center" wrapText="1"/>
    </xf>
    <xf numFmtId="0" fontId="11" fillId="2" borderId="25" xfId="8" applyFont="1" applyFill="1" applyBorder="1" applyAlignment="1">
      <alignment horizontal="center" vertical="center" wrapText="1"/>
    </xf>
    <xf numFmtId="0" fontId="11" fillId="2" borderId="80" xfId="8" applyFont="1" applyFill="1" applyBorder="1" applyAlignment="1">
      <alignment horizontal="center" vertical="center" wrapText="1"/>
    </xf>
    <xf numFmtId="0" fontId="11" fillId="0" borderId="0" xfId="8" applyFont="1" applyBorder="1" applyAlignment="1">
      <alignment horizontal="right" vertical="center"/>
    </xf>
    <xf numFmtId="0" fontId="11" fillId="0" borderId="0" xfId="8" applyFont="1" applyBorder="1" applyAlignment="1">
      <alignment horizontal="left" vertical="center"/>
    </xf>
    <xf numFmtId="0" fontId="11" fillId="5" borderId="0" xfId="8" applyFont="1" applyFill="1" applyBorder="1" applyAlignment="1">
      <alignment horizontal="right" vertical="center"/>
    </xf>
    <xf numFmtId="0" fontId="11" fillId="5" borderId="0" xfId="8" applyFont="1" applyFill="1" applyBorder="1" applyAlignment="1">
      <alignment horizontal="left" vertical="center"/>
    </xf>
    <xf numFmtId="1" fontId="11" fillId="5" borderId="20" xfId="8" applyNumberFormat="1" applyFont="1" applyFill="1" applyBorder="1" applyAlignment="1">
      <alignment horizontal="right" vertical="center"/>
    </xf>
    <xf numFmtId="3" fontId="11" fillId="5" borderId="20" xfId="9" applyNumberFormat="1" applyFont="1" applyFill="1" applyBorder="1" applyAlignment="1">
      <alignment horizontal="center" vertical="center"/>
    </xf>
    <xf numFmtId="1" fontId="11" fillId="5" borderId="20" xfId="8" applyNumberFormat="1" applyFont="1" applyFill="1" applyBorder="1" applyAlignment="1">
      <alignment horizontal="left" vertical="center"/>
    </xf>
    <xf numFmtId="0" fontId="7" fillId="0" borderId="40" xfId="0" applyFont="1" applyBorder="1" applyAlignment="1">
      <alignment horizontal="right" vertical="center"/>
    </xf>
    <xf numFmtId="0" fontId="7" fillId="0" borderId="40" xfId="0" applyFont="1" applyBorder="1" applyAlignment="1">
      <alignment horizontal="left" vertical="center"/>
    </xf>
    <xf numFmtId="0" fontId="11" fillId="2" borderId="9" xfId="8" applyFont="1" applyFill="1" applyBorder="1" applyAlignment="1">
      <alignment horizontal="center" vertical="center" wrapText="1"/>
    </xf>
    <xf numFmtId="0" fontId="11" fillId="2" borderId="52" xfId="8" applyFont="1" applyFill="1" applyBorder="1" applyAlignment="1">
      <alignment horizontal="center" vertical="center" wrapText="1"/>
    </xf>
    <xf numFmtId="0" fontId="11" fillId="0" borderId="111" xfId="8" applyFont="1" applyBorder="1" applyAlignment="1">
      <alignment horizontal="right" vertical="center" wrapText="1"/>
    </xf>
    <xf numFmtId="3" fontId="11" fillId="0" borderId="73" xfId="8" applyNumberFormat="1" applyFont="1" applyBorder="1" applyAlignment="1">
      <alignment horizontal="center" vertical="center"/>
    </xf>
    <xf numFmtId="3" fontId="7" fillId="0" borderId="73" xfId="0" applyNumberFormat="1" applyFont="1" applyBorder="1" applyAlignment="1">
      <alignment horizontal="center" vertical="center"/>
    </xf>
    <xf numFmtId="0" fontId="7" fillId="2" borderId="112" xfId="0" applyFont="1" applyFill="1" applyBorder="1" applyAlignment="1">
      <alignment horizontal="left" vertical="center"/>
    </xf>
    <xf numFmtId="0" fontId="11" fillId="0" borderId="88" xfId="8" applyFont="1" applyBorder="1" applyAlignment="1">
      <alignment horizontal="right" vertical="center" wrapText="1"/>
    </xf>
    <xf numFmtId="3" fontId="11" fillId="0" borderId="12" xfId="8" applyNumberFormat="1" applyFont="1" applyBorder="1" applyAlignment="1">
      <alignment horizontal="center" vertical="center"/>
    </xf>
    <xf numFmtId="3" fontId="7" fillId="0" borderId="12" xfId="0" applyNumberFormat="1" applyFont="1" applyBorder="1" applyAlignment="1">
      <alignment horizontal="center" vertical="center"/>
    </xf>
    <xf numFmtId="0" fontId="7" fillId="2" borderId="89" xfId="0" applyFont="1" applyFill="1" applyBorder="1" applyAlignment="1">
      <alignment horizontal="left" vertical="center"/>
    </xf>
    <xf numFmtId="0" fontId="7" fillId="2" borderId="89" xfId="0" applyFont="1" applyFill="1" applyBorder="1" applyAlignment="1">
      <alignment horizontal="left" vertical="center" wrapText="1"/>
    </xf>
    <xf numFmtId="0" fontId="11" fillId="0" borderId="90" xfId="8" applyFont="1" applyBorder="1" applyAlignment="1">
      <alignment horizontal="right" vertical="center" wrapText="1"/>
    </xf>
    <xf numFmtId="3" fontId="11" fillId="0" borderId="72" xfId="8" applyNumberFormat="1" applyFont="1" applyBorder="1" applyAlignment="1">
      <alignment horizontal="center" vertical="center"/>
    </xf>
    <xf numFmtId="3" fontId="7" fillId="0" borderId="15" xfId="0" applyNumberFormat="1" applyFont="1" applyBorder="1" applyAlignment="1">
      <alignment horizontal="center" vertical="center"/>
    </xf>
    <xf numFmtId="0" fontId="7" fillId="2" borderId="91" xfId="0" applyFont="1" applyFill="1" applyBorder="1" applyAlignment="1">
      <alignment horizontal="left" vertical="center"/>
    </xf>
    <xf numFmtId="0" fontId="11" fillId="5" borderId="85" xfId="8" applyFont="1" applyFill="1" applyBorder="1" applyAlignment="1">
      <alignment horizontal="right" vertical="center" wrapText="1"/>
    </xf>
    <xf numFmtId="3" fontId="11" fillId="5" borderId="132" xfId="8" applyNumberFormat="1" applyFont="1" applyFill="1" applyBorder="1" applyAlignment="1">
      <alignment horizontal="center" vertical="center"/>
    </xf>
    <xf numFmtId="3" fontId="7" fillId="5" borderId="132" xfId="0" applyNumberFormat="1" applyFont="1" applyFill="1" applyBorder="1" applyAlignment="1">
      <alignment horizontal="center" vertical="center"/>
    </xf>
    <xf numFmtId="0" fontId="7" fillId="5" borderId="86" xfId="0" applyFont="1" applyFill="1" applyBorder="1" applyAlignment="1">
      <alignment horizontal="left" vertical="center"/>
    </xf>
    <xf numFmtId="0" fontId="11" fillId="2" borderId="92" xfId="8" applyFont="1" applyFill="1" applyBorder="1" applyAlignment="1">
      <alignment horizontal="right" vertical="center" wrapText="1"/>
    </xf>
    <xf numFmtId="3" fontId="11" fillId="2" borderId="23" xfId="8" applyNumberFormat="1" applyFont="1" applyFill="1" applyBorder="1" applyAlignment="1">
      <alignment horizontal="center" vertical="center"/>
    </xf>
    <xf numFmtId="3" fontId="7" fillId="0" borderId="23" xfId="0" applyNumberFormat="1" applyFont="1" applyBorder="1" applyAlignment="1">
      <alignment horizontal="center" vertical="center"/>
    </xf>
    <xf numFmtId="0" fontId="7" fillId="2" borderId="93" xfId="0" applyFont="1" applyFill="1" applyBorder="1" applyAlignment="1">
      <alignment horizontal="left" vertical="center"/>
    </xf>
    <xf numFmtId="0" fontId="11" fillId="2" borderId="88" xfId="8" applyFont="1" applyFill="1" applyBorder="1" applyAlignment="1">
      <alignment horizontal="right" vertical="center" wrapText="1"/>
    </xf>
    <xf numFmtId="3" fontId="11" fillId="2" borderId="12" xfId="8" applyNumberFormat="1" applyFont="1" applyFill="1" applyBorder="1" applyAlignment="1">
      <alignment horizontal="center" vertical="center"/>
    </xf>
    <xf numFmtId="0" fontId="11" fillId="2" borderId="90" xfId="8" applyFont="1" applyFill="1" applyBorder="1" applyAlignment="1">
      <alignment horizontal="right" vertical="center" wrapText="1"/>
    </xf>
    <xf numFmtId="3" fontId="11" fillId="2" borderId="72" xfId="8" applyNumberFormat="1" applyFont="1" applyFill="1" applyBorder="1" applyAlignment="1">
      <alignment horizontal="center" vertical="center"/>
    </xf>
    <xf numFmtId="0" fontId="11" fillId="0" borderId="92" xfId="8" applyFont="1" applyBorder="1" applyAlignment="1">
      <alignment horizontal="right" vertical="center" wrapText="1"/>
    </xf>
    <xf numFmtId="3" fontId="11" fillId="0" borderId="23" xfId="8" applyNumberFormat="1" applyFont="1" applyBorder="1" applyAlignment="1">
      <alignment horizontal="center" vertical="center"/>
    </xf>
    <xf numFmtId="3" fontId="11" fillId="0" borderId="15" xfId="8" applyNumberFormat="1" applyFont="1" applyBorder="1" applyAlignment="1">
      <alignment horizontal="center" vertical="center"/>
    </xf>
    <xf numFmtId="3" fontId="7" fillId="2" borderId="23" xfId="0" applyNumberFormat="1" applyFont="1" applyFill="1" applyBorder="1" applyAlignment="1">
      <alignment horizontal="center" vertical="center"/>
    </xf>
    <xf numFmtId="3" fontId="7" fillId="2" borderId="12" xfId="0" applyNumberFormat="1" applyFont="1" applyFill="1" applyBorder="1" applyAlignment="1">
      <alignment horizontal="center" vertical="center"/>
    </xf>
    <xf numFmtId="3" fontId="7" fillId="2" borderId="72" xfId="0" applyNumberFormat="1" applyFont="1" applyFill="1" applyBorder="1" applyAlignment="1">
      <alignment horizontal="center" vertical="center"/>
    </xf>
    <xf numFmtId="3" fontId="11" fillId="2" borderId="15" xfId="8" applyNumberFormat="1" applyFont="1" applyFill="1" applyBorder="1" applyAlignment="1">
      <alignment horizontal="center" vertical="center"/>
    </xf>
    <xf numFmtId="3" fontId="7" fillId="2" borderId="15" xfId="0" applyNumberFormat="1" applyFont="1" applyFill="1" applyBorder="1" applyAlignment="1">
      <alignment horizontal="center" vertical="center"/>
    </xf>
    <xf numFmtId="0" fontId="11" fillId="5" borderId="113" xfId="8" applyFont="1" applyFill="1" applyBorder="1" applyAlignment="1">
      <alignment horizontal="center" vertical="center" wrapText="1"/>
    </xf>
    <xf numFmtId="0" fontId="7" fillId="5" borderId="50" xfId="0" applyFont="1" applyFill="1" applyBorder="1" applyAlignment="1">
      <alignment horizontal="left" vertical="center"/>
    </xf>
    <xf numFmtId="3" fontId="11" fillId="2" borderId="22" xfId="8" applyNumberFormat="1" applyFont="1" applyFill="1" applyBorder="1" applyAlignment="1">
      <alignment horizontal="center" vertical="center"/>
    </xf>
    <xf numFmtId="3" fontId="7" fillId="0" borderId="22" xfId="0" applyNumberFormat="1" applyFont="1" applyBorder="1" applyAlignment="1">
      <alignment horizontal="center" vertical="center"/>
    </xf>
    <xf numFmtId="3" fontId="11" fillId="0" borderId="22" xfId="8" applyNumberFormat="1" applyFont="1" applyBorder="1" applyAlignment="1">
      <alignment horizontal="center" vertical="center"/>
    </xf>
    <xf numFmtId="0" fontId="7" fillId="5" borderId="135" xfId="0" applyFont="1" applyFill="1" applyBorder="1" applyAlignment="1">
      <alignment horizontal="left" vertical="center"/>
    </xf>
    <xf numFmtId="0" fontId="7" fillId="5" borderId="132" xfId="0" applyFont="1" applyFill="1" applyBorder="1" applyAlignment="1">
      <alignment horizontal="left" vertical="center"/>
    </xf>
    <xf numFmtId="0" fontId="11" fillId="2" borderId="126" xfId="8" applyFont="1" applyFill="1" applyBorder="1" applyAlignment="1">
      <alignment horizontal="right" vertical="center" wrapText="1"/>
    </xf>
    <xf numFmtId="0" fontId="7" fillId="2" borderId="23" xfId="0" applyFont="1" applyFill="1" applyBorder="1" applyAlignment="1">
      <alignment horizontal="left" vertical="center"/>
    </xf>
    <xf numFmtId="0" fontId="7" fillId="2" borderId="12" xfId="0" applyFont="1" applyFill="1" applyBorder="1" applyAlignment="1">
      <alignment horizontal="left" vertical="center"/>
    </xf>
    <xf numFmtId="0" fontId="7" fillId="2" borderId="12" xfId="0" applyFont="1" applyFill="1" applyBorder="1" applyAlignment="1">
      <alignment horizontal="left" vertical="center" wrapText="1"/>
    </xf>
    <xf numFmtId="0" fontId="7" fillId="2" borderId="72" xfId="0" applyFont="1" applyFill="1" applyBorder="1" applyAlignment="1">
      <alignment horizontal="left" vertical="center"/>
    </xf>
    <xf numFmtId="3" fontId="11" fillId="0" borderId="138" xfId="8" applyNumberFormat="1" applyFont="1" applyBorder="1" applyAlignment="1">
      <alignment horizontal="center" vertical="center"/>
    </xf>
    <xf numFmtId="3" fontId="7" fillId="0" borderId="138" xfId="0" applyNumberFormat="1" applyFont="1" applyBorder="1" applyAlignment="1">
      <alignment horizontal="center" vertical="center"/>
    </xf>
    <xf numFmtId="0" fontId="11" fillId="0" borderId="137" xfId="8" applyFont="1" applyBorder="1" applyAlignment="1">
      <alignment horizontal="right" vertical="center" wrapText="1"/>
    </xf>
    <xf numFmtId="3" fontId="7" fillId="0" borderId="72" xfId="0" applyNumberFormat="1" applyFont="1" applyBorder="1" applyAlignment="1">
      <alignment horizontal="center" vertical="center"/>
    </xf>
    <xf numFmtId="0" fontId="7" fillId="2" borderId="136" xfId="0" applyFont="1" applyFill="1" applyBorder="1" applyAlignment="1">
      <alignment horizontal="left" vertical="center"/>
    </xf>
    <xf numFmtId="3" fontId="11" fillId="5" borderId="9" xfId="8" applyNumberFormat="1" applyFont="1" applyFill="1" applyBorder="1" applyAlignment="1">
      <alignment horizontal="center" vertical="center"/>
    </xf>
    <xf numFmtId="3" fontId="7" fillId="5" borderId="9" xfId="0" applyNumberFormat="1" applyFont="1" applyFill="1" applyBorder="1" applyAlignment="1">
      <alignment horizontal="center" vertical="center"/>
    </xf>
    <xf numFmtId="0" fontId="11" fillId="5" borderId="61" xfId="8" applyFont="1" applyFill="1" applyBorder="1" applyAlignment="1">
      <alignment horizontal="center" vertical="center" wrapText="1"/>
    </xf>
    <xf numFmtId="0" fontId="11" fillId="5" borderId="50" xfId="8" applyFont="1" applyFill="1" applyBorder="1" applyAlignment="1">
      <alignment horizontal="center" vertical="center" wrapText="1"/>
    </xf>
    <xf numFmtId="0" fontId="11" fillId="2" borderId="34"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11" fillId="5" borderId="20" xfId="8" applyFont="1" applyFill="1" applyBorder="1" applyAlignment="1">
      <alignment horizontal="center" vertical="center" wrapText="1" readingOrder="2"/>
    </xf>
    <xf numFmtId="0" fontId="11" fillId="5" borderId="29" xfId="8" applyFont="1" applyFill="1" applyBorder="1" applyAlignment="1">
      <alignment horizontal="center" vertical="center" wrapText="1" readingOrder="2"/>
    </xf>
    <xf numFmtId="0" fontId="11" fillId="5" borderId="39" xfId="8" applyFont="1" applyFill="1" applyBorder="1" applyAlignment="1">
      <alignment horizontal="center" vertical="center" wrapText="1" readingOrder="2"/>
    </xf>
    <xf numFmtId="0" fontId="11" fillId="5" borderId="95" xfId="8" applyFont="1" applyFill="1" applyBorder="1" applyAlignment="1">
      <alignment vertical="center" wrapText="1"/>
    </xf>
    <xf numFmtId="0" fontId="11" fillId="5" borderId="66" xfId="10" applyFont="1" applyFill="1" applyBorder="1" applyAlignment="1">
      <alignment horizontal="center" vertical="center" wrapText="1" readingOrder="2"/>
    </xf>
    <xf numFmtId="0" fontId="11" fillId="2" borderId="26" xfId="8" applyFont="1" applyFill="1" applyBorder="1" applyAlignment="1">
      <alignment horizontal="center" vertical="center" wrapText="1"/>
    </xf>
    <xf numFmtId="0" fontId="11" fillId="5" borderId="97" xfId="8" applyFont="1" applyFill="1" applyBorder="1" applyAlignment="1">
      <alignment horizontal="center" vertical="center" wrapText="1" readingOrder="2"/>
    </xf>
    <xf numFmtId="0" fontId="11" fillId="5" borderId="51" xfId="8" applyFont="1" applyFill="1" applyBorder="1" applyAlignment="1">
      <alignment horizontal="center" vertical="center" wrapText="1"/>
    </xf>
    <xf numFmtId="0" fontId="11" fillId="5" borderId="51" xfId="10" applyFont="1" applyFill="1" applyBorder="1" applyAlignment="1">
      <alignment horizontal="center" vertical="center" wrapText="1"/>
    </xf>
    <xf numFmtId="0" fontId="11" fillId="2" borderId="56" xfId="8" applyFont="1" applyFill="1" applyBorder="1" applyAlignment="1">
      <alignment horizontal="center" vertical="center" wrapText="1"/>
    </xf>
    <xf numFmtId="0" fontId="11" fillId="5" borderId="20" xfId="10" applyFont="1" applyFill="1" applyBorder="1" applyAlignment="1">
      <alignment horizontal="center" vertical="center" wrapText="1"/>
    </xf>
    <xf numFmtId="0" fontId="11" fillId="2" borderId="57" xfId="8" applyFont="1" applyFill="1" applyBorder="1" applyAlignment="1">
      <alignment horizontal="center" vertical="center" wrapText="1"/>
    </xf>
    <xf numFmtId="0" fontId="7" fillId="5" borderId="0" xfId="0" applyFont="1" applyFill="1" applyAlignment="1">
      <alignment horizontal="right" vertical="center"/>
    </xf>
    <xf numFmtId="0" fontId="7" fillId="0" borderId="0" xfId="0" applyFont="1" applyFill="1" applyBorder="1" applyAlignment="1">
      <alignment horizontal="right" vertical="center"/>
    </xf>
    <xf numFmtId="0" fontId="57" fillId="0" borderId="20"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24" xfId="0" applyFont="1" applyBorder="1" applyAlignment="1">
      <alignment horizontal="center" vertical="center" wrapText="1"/>
    </xf>
    <xf numFmtId="0" fontId="50" fillId="5" borderId="26" xfId="0" applyFont="1" applyFill="1" applyBorder="1" applyAlignment="1">
      <alignment horizontal="center" vertical="center" wrapText="1"/>
    </xf>
    <xf numFmtId="0" fontId="50" fillId="5" borderId="7" xfId="0" applyFont="1" applyFill="1" applyBorder="1" applyAlignment="1">
      <alignment horizontal="center" vertical="center" wrapText="1"/>
    </xf>
    <xf numFmtId="0" fontId="50" fillId="5" borderId="24" xfId="0" applyFont="1" applyFill="1" applyBorder="1" applyAlignment="1">
      <alignment horizontal="center" vertical="center" wrapText="1"/>
    </xf>
    <xf numFmtId="0" fontId="50" fillId="0" borderId="26" xfId="0" applyFont="1" applyBorder="1" applyAlignment="1">
      <alignment horizontal="center" vertical="center" wrapText="1"/>
    </xf>
    <xf numFmtId="0" fontId="59" fillId="0" borderId="0" xfId="0" applyFont="1" applyBorder="1" applyAlignment="1">
      <alignment horizontal="center" vertical="center"/>
    </xf>
    <xf numFmtId="0" fontId="59" fillId="0" borderId="20" xfId="0" applyFont="1" applyBorder="1" applyAlignment="1">
      <alignment vertical="center"/>
    </xf>
    <xf numFmtId="0" fontId="59" fillId="0" borderId="7" xfId="0" applyFont="1" applyBorder="1" applyAlignment="1">
      <alignment horizontal="center" vertical="center" wrapText="1"/>
    </xf>
    <xf numFmtId="0" fontId="59" fillId="0" borderId="24" xfId="0" applyFont="1" applyBorder="1" applyAlignment="1">
      <alignment horizontal="center" vertical="center" wrapText="1"/>
    </xf>
    <xf numFmtId="0" fontId="59" fillId="5" borderId="26" xfId="0" applyFont="1" applyFill="1" applyBorder="1" applyAlignment="1">
      <alignment horizontal="center" vertical="center" wrapText="1"/>
    </xf>
    <xf numFmtId="0" fontId="59" fillId="5" borderId="7" xfId="0" applyFont="1" applyFill="1" applyBorder="1" applyAlignment="1">
      <alignment horizontal="center" vertical="center" wrapText="1"/>
    </xf>
    <xf numFmtId="0" fontId="59" fillId="5" borderId="24" xfId="0" applyFont="1" applyFill="1" applyBorder="1" applyAlignment="1">
      <alignment horizontal="center" vertical="center" wrapText="1"/>
    </xf>
    <xf numFmtId="0" fontId="59" fillId="0" borderId="26" xfId="0" applyFont="1" applyBorder="1" applyAlignment="1">
      <alignment horizontal="center" vertical="center" wrapText="1"/>
    </xf>
    <xf numFmtId="0" fontId="59" fillId="0" borderId="0" xfId="0" applyFont="1" applyBorder="1" applyAlignment="1">
      <alignment horizontal="right" vertical="center"/>
    </xf>
    <xf numFmtId="3" fontId="59" fillId="0" borderId="0" xfId="0" applyNumberFormat="1" applyFont="1" applyBorder="1" applyAlignment="1">
      <alignment horizontal="center" vertical="center"/>
    </xf>
    <xf numFmtId="0" fontId="59" fillId="0" borderId="21" xfId="0" applyFont="1" applyBorder="1" applyAlignment="1">
      <alignment horizontal="left" vertical="center"/>
    </xf>
    <xf numFmtId="0" fontId="59" fillId="5" borderId="0" xfId="0" applyFont="1" applyFill="1" applyBorder="1" applyAlignment="1">
      <alignment horizontal="right" vertical="center"/>
    </xf>
    <xf numFmtId="3" fontId="59" fillId="5" borderId="0" xfId="0" applyNumberFormat="1" applyFont="1" applyFill="1" applyBorder="1" applyAlignment="1">
      <alignment horizontal="center" vertical="center"/>
    </xf>
    <xf numFmtId="164" fontId="60" fillId="5" borderId="0" xfId="2" applyNumberFormat="1" applyFont="1" applyFill="1" applyBorder="1" applyAlignment="1">
      <alignment horizontal="left" vertical="center"/>
    </xf>
    <xf numFmtId="0" fontId="59" fillId="2" borderId="0" xfId="0" applyFont="1" applyFill="1" applyBorder="1" applyAlignment="1">
      <alignment horizontal="left" vertical="center"/>
    </xf>
    <xf numFmtId="0" fontId="59" fillId="0" borderId="0" xfId="0" applyFont="1" applyFill="1" applyBorder="1" applyAlignment="1">
      <alignment horizontal="right" vertical="center"/>
    </xf>
    <xf numFmtId="3" fontId="59" fillId="5" borderId="40" xfId="0" applyNumberFormat="1" applyFont="1" applyFill="1" applyBorder="1" applyAlignment="1">
      <alignment horizontal="center" vertical="center"/>
    </xf>
    <xf numFmtId="0" fontId="61" fillId="0" borderId="20" xfId="0" applyFont="1" applyBorder="1" applyAlignment="1">
      <alignment horizontal="center" vertical="center" wrapText="1"/>
    </xf>
    <xf numFmtId="0" fontId="43" fillId="0" borderId="0" xfId="0" applyFont="1" applyBorder="1" applyAlignment="1">
      <alignment horizontal="right" vertical="center"/>
    </xf>
    <xf numFmtId="3" fontId="43" fillId="0" borderId="0" xfId="0" applyNumberFormat="1" applyFont="1" applyBorder="1" applyAlignment="1">
      <alignment horizontal="center" vertical="center"/>
    </xf>
    <xf numFmtId="0" fontId="43" fillId="0" borderId="21" xfId="0" applyFont="1" applyBorder="1" applyAlignment="1">
      <alignment horizontal="left" vertical="center"/>
    </xf>
    <xf numFmtId="0" fontId="43" fillId="5" borderId="0" xfId="0" applyFont="1" applyFill="1" applyBorder="1" applyAlignment="1">
      <alignment horizontal="right" vertical="center"/>
    </xf>
    <xf numFmtId="3" fontId="43" fillId="5" borderId="0" xfId="0" applyNumberFormat="1" applyFont="1" applyFill="1" applyBorder="1" applyAlignment="1">
      <alignment horizontal="center" vertical="center"/>
    </xf>
    <xf numFmtId="164" fontId="54" fillId="5" borderId="0" xfId="2" applyNumberFormat="1" applyFont="1" applyFill="1" applyBorder="1" applyAlignment="1">
      <alignment horizontal="left" vertical="center"/>
    </xf>
    <xf numFmtId="0" fontId="43" fillId="2" borderId="0" xfId="0" applyFont="1" applyFill="1" applyBorder="1" applyAlignment="1">
      <alignment horizontal="left" vertical="center"/>
    </xf>
    <xf numFmtId="0" fontId="43" fillId="0" borderId="0" xfId="0" applyFont="1" applyFill="1" applyBorder="1" applyAlignment="1">
      <alignment horizontal="right" vertical="center"/>
    </xf>
    <xf numFmtId="3" fontId="43" fillId="5" borderId="40" xfId="0" applyNumberFormat="1" applyFont="1" applyFill="1" applyBorder="1" applyAlignment="1">
      <alignment horizontal="right" vertical="center"/>
    </xf>
    <xf numFmtId="3" fontId="43" fillId="5" borderId="40" xfId="0" applyNumberFormat="1" applyFont="1" applyFill="1" applyBorder="1" applyAlignment="1">
      <alignment horizontal="center" vertical="center"/>
    </xf>
    <xf numFmtId="3" fontId="54" fillId="5" borderId="40" xfId="8" applyNumberFormat="1" applyFont="1" applyFill="1" applyBorder="1" applyAlignment="1">
      <alignment horizontal="left" vertical="center" wrapText="1"/>
    </xf>
    <xf numFmtId="0" fontId="43" fillId="2" borderId="20" xfId="0" applyFont="1" applyFill="1" applyBorder="1" applyAlignment="1">
      <alignment horizontal="left" vertical="center"/>
    </xf>
    <xf numFmtId="0" fontId="43" fillId="5" borderId="40" xfId="0" applyFont="1" applyFill="1" applyBorder="1" applyAlignment="1">
      <alignment horizontal="right" vertical="center"/>
    </xf>
    <xf numFmtId="0" fontId="54" fillId="5" borderId="40" xfId="8" applyFont="1" applyFill="1" applyBorder="1" applyAlignment="1">
      <alignment horizontal="left" vertical="center" wrapText="1"/>
    </xf>
    <xf numFmtId="0" fontId="59" fillId="0" borderId="18" xfId="0" applyFont="1" applyBorder="1" applyAlignment="1">
      <alignment horizontal="center" vertical="center" wrapText="1"/>
    </xf>
    <xf numFmtId="0" fontId="59" fillId="5" borderId="34" xfId="0" applyFont="1" applyFill="1" applyBorder="1" applyAlignment="1">
      <alignment horizontal="center" vertical="center" wrapText="1"/>
    </xf>
    <xf numFmtId="0" fontId="59" fillId="5" borderId="18" xfId="0" applyFont="1" applyFill="1" applyBorder="1" applyAlignment="1">
      <alignment horizontal="center" vertical="center" wrapText="1"/>
    </xf>
    <xf numFmtId="0" fontId="59" fillId="0" borderId="34" xfId="0" applyFont="1" applyBorder="1" applyAlignment="1">
      <alignment horizontal="center" vertical="center" wrapText="1"/>
    </xf>
    <xf numFmtId="0" fontId="59" fillId="0" borderId="118" xfId="0" applyFont="1" applyBorder="1" applyAlignment="1">
      <alignment horizontal="center" vertical="center" wrapText="1"/>
    </xf>
    <xf numFmtId="3" fontId="59" fillId="0" borderId="0" xfId="0" applyNumberFormat="1" applyFont="1" applyAlignment="1">
      <alignment horizontal="center" vertical="center"/>
    </xf>
    <xf numFmtId="3" fontId="59" fillId="5" borderId="0" xfId="0" applyNumberFormat="1" applyFont="1" applyFill="1" applyAlignment="1">
      <alignment horizontal="center" vertical="center"/>
    </xf>
    <xf numFmtId="0" fontId="59" fillId="5" borderId="40" xfId="0" applyFont="1" applyFill="1" applyBorder="1" applyAlignment="1">
      <alignment horizontal="right" vertical="center"/>
    </xf>
    <xf numFmtId="0" fontId="59" fillId="5" borderId="40" xfId="0" applyFont="1" applyFill="1" applyBorder="1" applyAlignment="1">
      <alignment horizontal="left" vertical="center"/>
    </xf>
    <xf numFmtId="0" fontId="57" fillId="0" borderId="119"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wrapText="1"/>
    </xf>
    <xf numFmtId="0" fontId="7" fillId="0" borderId="62" xfId="0" applyFont="1" applyBorder="1" applyAlignment="1">
      <alignment horizontal="center" vertical="center" wrapText="1"/>
    </xf>
    <xf numFmtId="0" fontId="7" fillId="5" borderId="62" xfId="0" applyFont="1" applyFill="1" applyBorder="1" applyAlignment="1">
      <alignment horizontal="center" vertical="center" wrapText="1"/>
    </xf>
    <xf numFmtId="1" fontId="7" fillId="0" borderId="0" xfId="0" applyNumberFormat="1" applyFont="1" applyBorder="1" applyAlignment="1">
      <alignment horizontal="center" vertical="center"/>
    </xf>
    <xf numFmtId="0" fontId="7" fillId="2" borderId="21" xfId="0" applyFont="1" applyFill="1" applyBorder="1" applyAlignment="1">
      <alignment horizontal="left" vertical="center"/>
    </xf>
    <xf numFmtId="1" fontId="7" fillId="5" borderId="0" xfId="0" applyNumberFormat="1" applyFont="1" applyFill="1" applyBorder="1" applyAlignment="1">
      <alignment horizontal="center" vertical="center"/>
    </xf>
    <xf numFmtId="0" fontId="7" fillId="0" borderId="132" xfId="0" applyFont="1" applyBorder="1" applyAlignment="1">
      <alignment horizontal="right" vertical="center"/>
    </xf>
    <xf numFmtId="1" fontId="7" fillId="0" borderId="132" xfId="0" applyNumberFormat="1" applyFont="1" applyBorder="1" applyAlignment="1">
      <alignment horizontal="center" vertical="center"/>
    </xf>
    <xf numFmtId="0" fontId="7" fillId="0" borderId="132" xfId="0" applyFont="1" applyBorder="1" applyAlignment="1">
      <alignment vertical="center"/>
    </xf>
    <xf numFmtId="0" fontId="7" fillId="5" borderId="0" xfId="0" applyFont="1" applyFill="1" applyBorder="1" applyAlignment="1">
      <alignment vertical="center"/>
    </xf>
    <xf numFmtId="0" fontId="7" fillId="5" borderId="132" xfId="0" applyFont="1" applyFill="1" applyBorder="1" applyAlignment="1">
      <alignment horizontal="right" vertical="center"/>
    </xf>
    <xf numFmtId="1" fontId="7" fillId="5" borderId="139" xfId="0" applyNumberFormat="1" applyFont="1" applyFill="1" applyBorder="1" applyAlignment="1">
      <alignment horizontal="center" vertical="center"/>
    </xf>
    <xf numFmtId="0" fontId="7" fillId="5" borderId="139" xfId="0" applyFont="1" applyFill="1" applyBorder="1" applyAlignment="1">
      <alignment vertical="center"/>
    </xf>
    <xf numFmtId="0" fontId="7" fillId="2" borderId="40" xfId="0" applyFont="1" applyFill="1" applyBorder="1" applyAlignment="1">
      <alignment horizontal="right" vertical="center"/>
    </xf>
    <xf numFmtId="1" fontId="7" fillId="2" borderId="40" xfId="0" applyNumberFormat="1" applyFont="1" applyFill="1" applyBorder="1" applyAlignment="1">
      <alignment horizontal="center" vertical="center"/>
    </xf>
    <xf numFmtId="0" fontId="7" fillId="2" borderId="40" xfId="0" applyFont="1" applyFill="1" applyBorder="1" applyAlignment="1">
      <alignment vertical="center"/>
    </xf>
    <xf numFmtId="0" fontId="6" fillId="5" borderId="1" xfId="2" applyFont="1" applyFill="1" applyBorder="1" applyAlignment="1">
      <alignment horizontal="center" vertical="center" wrapText="1"/>
    </xf>
    <xf numFmtId="0" fontId="6" fillId="5" borderId="20" xfId="2" applyFont="1" applyFill="1" applyBorder="1" applyAlignment="1">
      <alignment horizontal="center" vertical="center" wrapText="1"/>
    </xf>
    <xf numFmtId="0" fontId="10" fillId="5" borderId="1" xfId="0" applyFont="1" applyFill="1" applyBorder="1" applyAlignment="1">
      <alignment horizontal="center" vertical="center"/>
    </xf>
    <xf numFmtId="0" fontId="10" fillId="5" borderId="20" xfId="0" applyFont="1" applyFill="1" applyBorder="1" applyAlignment="1">
      <alignment horizontal="center" vertical="center"/>
    </xf>
    <xf numFmtId="0" fontId="44" fillId="0" borderId="0" xfId="0" applyFont="1" applyBorder="1" applyAlignment="1">
      <alignment horizontal="center" vertical="center" wrapText="1"/>
    </xf>
    <xf numFmtId="0" fontId="43" fillId="0" borderId="0" xfId="0" applyFont="1" applyBorder="1" applyAlignment="1">
      <alignment horizontal="center" vertical="center" wrapText="1"/>
    </xf>
    <xf numFmtId="0" fontId="37" fillId="0" borderId="0" xfId="0" applyFont="1" applyBorder="1" applyAlignment="1">
      <alignment horizontal="center" vertical="center"/>
    </xf>
    <xf numFmtId="0" fontId="7" fillId="0" borderId="0" xfId="0" applyFont="1" applyBorder="1" applyAlignment="1">
      <alignment horizontal="center" vertical="center" wrapText="1"/>
    </xf>
    <xf numFmtId="0" fontId="46" fillId="0" borderId="21" xfId="0" applyFont="1" applyBorder="1" applyAlignment="1">
      <alignment horizontal="left" vertical="center"/>
    </xf>
    <xf numFmtId="0" fontId="30" fillId="0" borderId="0" xfId="0" applyFont="1" applyBorder="1" applyAlignment="1">
      <alignment horizontal="center" vertical="center"/>
    </xf>
    <xf numFmtId="0" fontId="43" fillId="0" borderId="0" xfId="0" applyFont="1" applyAlignment="1">
      <alignment horizontal="center" vertical="center" wrapText="1"/>
    </xf>
    <xf numFmtId="0" fontId="10" fillId="5" borderId="21" xfId="0" applyFont="1" applyFill="1" applyBorder="1" applyAlignment="1">
      <alignment horizontal="center" vertical="center"/>
    </xf>
    <xf numFmtId="0" fontId="47" fillId="0" borderId="21" xfId="0" applyFont="1" applyBorder="1" applyAlignment="1">
      <alignment horizontal="right" vertical="center"/>
    </xf>
    <xf numFmtId="0" fontId="25" fillId="0" borderId="0" xfId="0" applyFont="1" applyAlignment="1">
      <alignment horizontal="center" vertical="center" wrapText="1"/>
    </xf>
    <xf numFmtId="0" fontId="10" fillId="0" borderId="0" xfId="0" applyFont="1" applyBorder="1" applyAlignment="1">
      <alignment horizontal="left" vertical="center"/>
    </xf>
    <xf numFmtId="0" fontId="10" fillId="0" borderId="131" xfId="0" applyFont="1" applyBorder="1" applyAlignment="1">
      <alignment horizontal="left" vertical="center"/>
    </xf>
    <xf numFmtId="0" fontId="10" fillId="0" borderId="20" xfId="0" applyFont="1" applyBorder="1" applyAlignment="1">
      <alignment horizontal="left" vertical="center"/>
    </xf>
    <xf numFmtId="0" fontId="10" fillId="0" borderId="131" xfId="0" applyFont="1" applyBorder="1" applyAlignment="1">
      <alignment horizontal="right" vertical="center"/>
    </xf>
    <xf numFmtId="0" fontId="10" fillId="0" borderId="0" xfId="0" applyFont="1" applyBorder="1" applyAlignment="1">
      <alignment horizontal="right" vertical="center"/>
    </xf>
    <xf numFmtId="0" fontId="10" fillId="0" borderId="9" xfId="0" applyFont="1" applyBorder="1" applyAlignment="1">
      <alignment horizontal="right" vertical="center"/>
    </xf>
    <xf numFmtId="0" fontId="10" fillId="0" borderId="0" xfId="0" applyFont="1" applyBorder="1" applyAlignment="1">
      <alignment horizontal="right" vertical="center" wrapText="1"/>
    </xf>
    <xf numFmtId="0" fontId="10" fillId="0" borderId="20" xfId="0" applyFont="1" applyBorder="1" applyAlignment="1">
      <alignment horizontal="right" vertical="center"/>
    </xf>
    <xf numFmtId="0" fontId="10" fillId="0" borderId="9" xfId="0" applyFont="1" applyBorder="1" applyAlignment="1">
      <alignment horizontal="left" vertical="center"/>
    </xf>
    <xf numFmtId="0" fontId="40" fillId="0" borderId="0" xfId="0" applyFont="1" applyAlignment="1">
      <alignment horizontal="center" vertical="center" wrapText="1"/>
    </xf>
    <xf numFmtId="0" fontId="40" fillId="0" borderId="0" xfId="0" applyFont="1" applyAlignment="1">
      <alignment horizontal="center" vertical="center"/>
    </xf>
    <xf numFmtId="0" fontId="43" fillId="0" borderId="0" xfId="0" applyFont="1" applyAlignment="1">
      <alignment horizontal="center" vertical="center"/>
    </xf>
    <xf numFmtId="0" fontId="6" fillId="5" borderId="1" xfId="1" applyFont="1" applyFill="1" applyBorder="1" applyAlignment="1">
      <alignment horizontal="center" vertical="center" wrapText="1"/>
    </xf>
    <xf numFmtId="0" fontId="6" fillId="5" borderId="0" xfId="1" applyFont="1" applyFill="1" applyBorder="1" applyAlignment="1">
      <alignment horizontal="center" vertical="center" wrapText="1"/>
    </xf>
    <xf numFmtId="0" fontId="6" fillId="5" borderId="18" xfId="1"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57"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5" borderId="61" xfId="0" applyFont="1" applyFill="1" applyBorder="1" applyAlignment="1">
      <alignment horizontal="center" vertical="center" wrapText="1"/>
    </xf>
    <xf numFmtId="0" fontId="10" fillId="5" borderId="50" xfId="0" applyFont="1" applyFill="1" applyBorder="1" applyAlignment="1">
      <alignment horizontal="center" vertical="center" wrapText="1"/>
    </xf>
    <xf numFmtId="0" fontId="10" fillId="5" borderId="5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0" borderId="21" xfId="0" applyFont="1" applyBorder="1" applyAlignment="1">
      <alignment horizontal="left" vertical="center"/>
    </xf>
    <xf numFmtId="0" fontId="10" fillId="0" borderId="0" xfId="0" applyFont="1" applyAlignment="1">
      <alignment horizontal="left" vertical="center"/>
    </xf>
    <xf numFmtId="0" fontId="10" fillId="0" borderId="131"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xf>
    <xf numFmtId="0" fontId="10" fillId="0" borderId="21" xfId="0" applyFont="1" applyBorder="1" applyAlignment="1">
      <alignment horizontal="right" vertical="center"/>
    </xf>
    <xf numFmtId="0" fontId="10" fillId="0" borderId="0" xfId="0" applyFont="1" applyAlignment="1">
      <alignment horizontal="right" vertical="center"/>
    </xf>
    <xf numFmtId="0" fontId="10" fillId="0" borderId="13" xfId="0" applyFont="1" applyBorder="1" applyAlignment="1">
      <alignment horizontal="right" vertical="center"/>
    </xf>
    <xf numFmtId="0" fontId="40" fillId="2" borderId="0" xfId="0" applyFont="1" applyFill="1" applyBorder="1" applyAlignment="1">
      <alignment horizontal="center" vertical="center"/>
    </xf>
    <xf numFmtId="0" fontId="6" fillId="5" borderId="21" xfId="1" applyFont="1" applyFill="1" applyBorder="1" applyAlignment="1">
      <alignment horizontal="center" vertical="center" wrapText="1"/>
    </xf>
    <xf numFmtId="0" fontId="6" fillId="5" borderId="20"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0" borderId="0" xfId="1" applyFont="1" applyBorder="1" applyAlignment="1">
      <alignment horizontal="right" vertical="center" wrapText="1"/>
    </xf>
    <xf numFmtId="0" fontId="10" fillId="5" borderId="59" xfId="0" applyFont="1" applyFill="1" applyBorder="1" applyAlignment="1">
      <alignment horizontal="center" vertical="center"/>
    </xf>
    <xf numFmtId="0" fontId="10" fillId="5" borderId="51" xfId="0" applyFont="1" applyFill="1" applyBorder="1" applyAlignment="1">
      <alignment horizontal="center" vertical="center"/>
    </xf>
    <xf numFmtId="0" fontId="6" fillId="5" borderId="30" xfId="1" applyFont="1" applyFill="1" applyBorder="1" applyAlignment="1">
      <alignment horizontal="center" vertical="center" wrapText="1"/>
    </xf>
    <xf numFmtId="0" fontId="6" fillId="5" borderId="33" xfId="1" applyFont="1" applyFill="1" applyBorder="1" applyAlignment="1">
      <alignment horizontal="center" vertical="center" wrapText="1"/>
    </xf>
    <xf numFmtId="0" fontId="6" fillId="5" borderId="35" xfId="1" applyFont="1" applyFill="1" applyBorder="1" applyAlignment="1">
      <alignment horizontal="center" vertical="center" wrapText="1"/>
    </xf>
    <xf numFmtId="0" fontId="10" fillId="5" borderId="43" xfId="0" applyFont="1" applyFill="1" applyBorder="1" applyAlignment="1">
      <alignment horizontal="center" vertical="center"/>
    </xf>
    <xf numFmtId="0" fontId="10" fillId="5" borderId="115" xfId="0" applyFont="1" applyFill="1" applyBorder="1" applyAlignment="1">
      <alignment horizontal="center" vertical="center"/>
    </xf>
    <xf numFmtId="0" fontId="6" fillId="0" borderId="13" xfId="1" applyFont="1" applyBorder="1" applyAlignment="1">
      <alignment horizontal="right" vertical="center" wrapText="1"/>
    </xf>
    <xf numFmtId="0" fontId="6" fillId="0" borderId="9" xfId="1" applyFont="1" applyBorder="1" applyAlignment="1">
      <alignment horizontal="right" vertical="center" wrapText="1"/>
    </xf>
    <xf numFmtId="0" fontId="6" fillId="2" borderId="0" xfId="1" applyFont="1" applyFill="1" applyBorder="1" applyAlignment="1">
      <alignment horizontal="right" vertical="center" wrapText="1"/>
    </xf>
    <xf numFmtId="0" fontId="6" fillId="2" borderId="2" xfId="1" applyFont="1" applyFill="1" applyBorder="1" applyAlignment="1">
      <alignment horizontal="right" vertical="center" wrapText="1"/>
    </xf>
    <xf numFmtId="0" fontId="10" fillId="0" borderId="20" xfId="0" applyFont="1" applyBorder="1" applyAlignment="1">
      <alignment horizontal="left" vertical="center" wrapText="1"/>
    </xf>
    <xf numFmtId="0" fontId="40"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2" fillId="0" borderId="20" xfId="0" applyFont="1" applyBorder="1" applyAlignment="1">
      <alignment horizontal="left" vertical="center"/>
    </xf>
    <xf numFmtId="0" fontId="12" fillId="5" borderId="115" xfId="0" applyFont="1" applyFill="1" applyBorder="1" applyAlignment="1">
      <alignment horizontal="center" vertical="center"/>
    </xf>
    <xf numFmtId="0" fontId="12" fillId="5" borderId="51" xfId="0" applyFont="1" applyFill="1" applyBorder="1" applyAlignment="1">
      <alignment horizontal="center" vertical="center"/>
    </xf>
    <xf numFmtId="0" fontId="36" fillId="5" borderId="21" xfId="1" applyFont="1" applyFill="1" applyBorder="1" applyAlignment="1">
      <alignment horizontal="center" vertical="center" wrapText="1"/>
    </xf>
    <xf numFmtId="0" fontId="36" fillId="5" borderId="0" xfId="1" applyFont="1" applyFill="1" applyBorder="1" applyAlignment="1">
      <alignment horizontal="center" vertical="center" wrapText="1"/>
    </xf>
    <xf numFmtId="0" fontId="36" fillId="5" borderId="18" xfId="1" applyFont="1" applyFill="1" applyBorder="1" applyAlignment="1">
      <alignment horizontal="center" vertical="center" wrapText="1"/>
    </xf>
    <xf numFmtId="0" fontId="12" fillId="2" borderId="2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20" xfId="0" applyFont="1" applyFill="1" applyBorder="1" applyAlignment="1">
      <alignment horizontal="center" vertical="center"/>
    </xf>
    <xf numFmtId="0" fontId="36" fillId="0" borderId="0" xfId="1" applyFont="1" applyBorder="1" applyAlignment="1">
      <alignment horizontal="right" vertical="center" wrapText="1"/>
    </xf>
    <xf numFmtId="0" fontId="36" fillId="0" borderId="2" xfId="1" applyFont="1" applyBorder="1" applyAlignment="1">
      <alignment horizontal="right" vertical="center" wrapText="1"/>
    </xf>
    <xf numFmtId="0" fontId="12" fillId="0" borderId="2" xfId="0" applyFont="1" applyBorder="1" applyAlignment="1">
      <alignment horizontal="right" vertical="center" wrapText="1"/>
    </xf>
    <xf numFmtId="0" fontId="36" fillId="0" borderId="21" xfId="1" applyFont="1" applyBorder="1" applyAlignment="1">
      <alignment horizontal="right" vertical="center" wrapText="1"/>
    </xf>
    <xf numFmtId="0" fontId="36" fillId="0" borderId="9" xfId="1" applyFont="1" applyBorder="1" applyAlignment="1">
      <alignment horizontal="right" vertical="center" wrapText="1"/>
    </xf>
    <xf numFmtId="0" fontId="36" fillId="0" borderId="131" xfId="1" applyFont="1" applyBorder="1" applyAlignment="1">
      <alignment horizontal="right" vertical="center" wrapText="1"/>
    </xf>
    <xf numFmtId="0" fontId="36" fillId="5" borderId="20" xfId="1" applyFont="1" applyFill="1" applyBorder="1" applyAlignment="1">
      <alignment horizontal="center" vertical="center" wrapText="1"/>
    </xf>
    <xf numFmtId="0" fontId="12" fillId="0" borderId="131"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wrapText="1"/>
    </xf>
    <xf numFmtId="0" fontId="12" fillId="0" borderId="20" xfId="0" applyFont="1" applyBorder="1" applyAlignment="1">
      <alignment horizontal="left" vertical="center" wrapText="1"/>
    </xf>
    <xf numFmtId="0" fontId="36" fillId="2" borderId="21" xfId="1" applyFont="1" applyFill="1" applyBorder="1" applyAlignment="1">
      <alignment horizontal="center" vertical="center" wrapText="1"/>
    </xf>
    <xf numFmtId="0" fontId="36" fillId="2" borderId="0" xfId="1" applyFont="1" applyFill="1" applyBorder="1" applyAlignment="1">
      <alignment horizontal="center" vertical="center" wrapText="1"/>
    </xf>
    <xf numFmtId="0" fontId="36" fillId="2" borderId="20" xfId="1" applyFont="1" applyFill="1" applyBorder="1" applyAlignment="1">
      <alignment horizontal="center" vertical="center" wrapText="1"/>
    </xf>
    <xf numFmtId="0" fontId="12" fillId="0" borderId="21" xfId="0" applyFont="1" applyBorder="1" applyAlignment="1">
      <alignment horizontal="left" vertical="center" wrapText="1"/>
    </xf>
    <xf numFmtId="0" fontId="13" fillId="0" borderId="0" xfId="0" applyFont="1" applyBorder="1" applyAlignment="1">
      <alignment horizontal="center" vertical="center" wrapText="1"/>
    </xf>
    <xf numFmtId="165" fontId="8" fillId="0" borderId="0" xfId="0" applyNumberFormat="1" applyFont="1" applyBorder="1" applyAlignment="1">
      <alignment horizontal="left" vertical="center"/>
    </xf>
    <xf numFmtId="165" fontId="8" fillId="0" borderId="20" xfId="0" applyNumberFormat="1" applyFont="1" applyBorder="1" applyAlignment="1">
      <alignment horizontal="left" vertical="center"/>
    </xf>
    <xf numFmtId="0" fontId="26" fillId="0" borderId="21" xfId="1" applyFont="1" applyBorder="1" applyAlignment="1">
      <alignment horizontal="right" vertical="center" wrapText="1"/>
    </xf>
    <xf numFmtId="0" fontId="26" fillId="0" borderId="0" xfId="1" applyFont="1" applyBorder="1" applyAlignment="1">
      <alignment horizontal="right" vertical="center" wrapText="1"/>
    </xf>
    <xf numFmtId="0" fontId="26" fillId="0" borderId="20" xfId="1" applyFont="1" applyBorder="1" applyAlignment="1">
      <alignment horizontal="right" vertical="center" wrapText="1"/>
    </xf>
    <xf numFmtId="0" fontId="26" fillId="2" borderId="21" xfId="1" applyFont="1" applyFill="1" applyBorder="1" applyAlignment="1">
      <alignment horizontal="left" vertical="center" wrapText="1"/>
    </xf>
    <xf numFmtId="0" fontId="26" fillId="2" borderId="0" xfId="1" applyFont="1" applyFill="1" applyBorder="1" applyAlignment="1">
      <alignment horizontal="left" vertical="center" wrapText="1"/>
    </xf>
    <xf numFmtId="0" fontId="26" fillId="2" borderId="20" xfId="1" applyFont="1" applyFill="1" applyBorder="1" applyAlignment="1">
      <alignment horizontal="left" vertical="center" wrapText="1"/>
    </xf>
    <xf numFmtId="165" fontId="8" fillId="0" borderId="21" xfId="0" applyNumberFormat="1" applyFont="1" applyBorder="1" applyAlignment="1">
      <alignment horizontal="left" vertical="center"/>
    </xf>
    <xf numFmtId="0" fontId="18" fillId="2" borderId="0"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0" xfId="0" applyFont="1" applyFill="1" applyBorder="1" applyAlignment="1">
      <alignment horizontal="center" vertical="center"/>
    </xf>
    <xf numFmtId="0" fontId="6" fillId="2" borderId="0" xfId="1" applyFont="1" applyFill="1" applyBorder="1" applyAlignment="1">
      <alignment horizontal="center" vertical="center" wrapText="1"/>
    </xf>
    <xf numFmtId="0" fontId="26" fillId="5" borderId="21" xfId="1" applyFont="1" applyFill="1" applyBorder="1" applyAlignment="1">
      <alignment horizontal="center" vertical="center" wrapText="1"/>
    </xf>
    <xf numFmtId="0" fontId="26" fillId="5" borderId="20" xfId="1" applyFont="1" applyFill="1" applyBorder="1" applyAlignment="1">
      <alignment horizontal="center" vertical="center" wrapText="1"/>
    </xf>
    <xf numFmtId="0" fontId="26" fillId="2" borderId="0" xfId="1" applyFont="1" applyFill="1" applyBorder="1" applyAlignment="1">
      <alignment horizontal="right" vertical="center" wrapText="1"/>
    </xf>
    <xf numFmtId="0" fontId="26" fillId="2" borderId="20" xfId="1" applyFont="1" applyFill="1" applyBorder="1" applyAlignment="1">
      <alignment horizontal="right" vertical="center" wrapText="1"/>
    </xf>
    <xf numFmtId="0" fontId="26" fillId="2" borderId="21" xfId="1" applyFont="1" applyFill="1" applyBorder="1" applyAlignment="1">
      <alignment horizontal="right" vertical="center" wrapText="1"/>
    </xf>
    <xf numFmtId="0" fontId="25" fillId="0" borderId="0" xfId="0" applyFont="1" applyAlignment="1">
      <alignment horizontal="center" vertical="center"/>
    </xf>
    <xf numFmtId="0" fontId="8" fillId="0" borderId="21" xfId="0" applyFont="1" applyBorder="1" applyAlignment="1">
      <alignment horizontal="left" vertical="center"/>
    </xf>
    <xf numFmtId="0" fontId="8" fillId="0" borderId="0" xfId="0" applyFont="1" applyBorder="1" applyAlignment="1">
      <alignment horizontal="left" vertical="center"/>
    </xf>
    <xf numFmtId="0" fontId="8" fillId="0" borderId="20" xfId="0" applyFont="1" applyBorder="1" applyAlignment="1">
      <alignment horizontal="left" vertical="center"/>
    </xf>
    <xf numFmtId="0" fontId="26" fillId="5" borderId="50" xfId="1" applyFont="1" applyFill="1" applyBorder="1" applyAlignment="1">
      <alignment horizontal="center" vertical="center" wrapText="1"/>
    </xf>
    <xf numFmtId="0" fontId="26" fillId="5" borderId="52" xfId="1" applyFont="1" applyFill="1" applyBorder="1" applyAlignment="1">
      <alignment horizontal="center" vertical="center" wrapText="1"/>
    </xf>
    <xf numFmtId="0" fontId="30" fillId="2" borderId="0" xfId="0" applyFont="1" applyFill="1" applyBorder="1" applyAlignment="1">
      <alignment horizontal="center" vertical="center"/>
    </xf>
    <xf numFmtId="0" fontId="26" fillId="2" borderId="61"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52" xfId="1" applyFont="1" applyFill="1" applyBorder="1" applyAlignment="1">
      <alignment horizontal="center" vertical="center" wrapText="1"/>
    </xf>
    <xf numFmtId="0" fontId="43" fillId="0" borderId="0" xfId="0" applyFont="1" applyBorder="1" applyAlignment="1">
      <alignment horizontal="center" vertical="center"/>
    </xf>
    <xf numFmtId="0" fontId="26" fillId="5" borderId="30" xfId="1" applyFont="1" applyFill="1" applyBorder="1" applyAlignment="1">
      <alignment horizontal="center" vertical="center" wrapText="1"/>
    </xf>
    <xf numFmtId="0" fontId="26" fillId="5" borderId="33" xfId="1" applyFont="1" applyFill="1" applyBorder="1" applyAlignment="1">
      <alignment horizontal="center" vertical="center" wrapText="1"/>
    </xf>
    <xf numFmtId="0" fontId="26" fillId="5" borderId="39" xfId="1" applyFont="1" applyFill="1" applyBorder="1" applyAlignment="1">
      <alignment horizontal="center" vertical="center" wrapText="1"/>
    </xf>
    <xf numFmtId="0" fontId="26" fillId="5" borderId="48" xfId="1" applyFont="1" applyFill="1" applyBorder="1" applyAlignment="1">
      <alignment horizontal="center" vertical="center" wrapText="1"/>
    </xf>
    <xf numFmtId="0" fontId="26" fillId="5" borderId="53" xfId="1" applyFont="1" applyFill="1" applyBorder="1" applyAlignment="1">
      <alignment horizontal="center" vertical="center" wrapText="1"/>
    </xf>
    <xf numFmtId="0" fontId="26" fillId="5" borderId="9" xfId="1" applyFont="1" applyFill="1" applyBorder="1" applyAlignment="1">
      <alignment horizontal="center" vertical="center" wrapText="1"/>
    </xf>
    <xf numFmtId="0" fontId="26" fillId="5" borderId="32" xfId="1" applyFont="1" applyFill="1" applyBorder="1" applyAlignment="1">
      <alignment horizontal="center" vertical="center" wrapText="1"/>
    </xf>
    <xf numFmtId="0" fontId="26" fillId="2" borderId="56"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42"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8" fillId="5" borderId="0" xfId="0" applyFont="1" applyFill="1" applyBorder="1" applyAlignment="1">
      <alignment horizontal="center" vertical="center"/>
    </xf>
    <xf numFmtId="0" fontId="38" fillId="2" borderId="0" xfId="0" applyFont="1" applyFill="1" applyBorder="1" applyAlignment="1">
      <alignment horizontal="center" vertical="center"/>
    </xf>
    <xf numFmtId="0" fontId="11" fillId="2" borderId="61"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25" fillId="0" borderId="0" xfId="0" applyFont="1" applyBorder="1" applyAlignment="1">
      <alignment horizontal="center" vertical="center"/>
    </xf>
    <xf numFmtId="0" fontId="11" fillId="5" borderId="30" xfId="1" applyFont="1" applyFill="1" applyBorder="1" applyAlignment="1">
      <alignment horizontal="center" vertical="center" wrapText="1"/>
    </xf>
    <xf numFmtId="0" fontId="11" fillId="5" borderId="33"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1" fillId="5" borderId="48" xfId="1" applyFont="1" applyFill="1" applyBorder="1" applyAlignment="1">
      <alignment horizontal="center" vertical="center" wrapText="1"/>
    </xf>
    <xf numFmtId="0" fontId="11" fillId="5" borderId="53" xfId="1" applyFont="1" applyFill="1" applyBorder="1" applyAlignment="1">
      <alignment horizontal="center" vertical="center" wrapText="1"/>
    </xf>
    <xf numFmtId="0" fontId="11" fillId="5" borderId="21" xfId="1" applyFont="1" applyFill="1" applyBorder="1" applyAlignment="1">
      <alignment horizontal="center" vertical="center" wrapText="1"/>
    </xf>
    <xf numFmtId="0" fontId="11" fillId="5" borderId="9" xfId="1" applyFont="1" applyFill="1" applyBorder="1" applyAlignment="1">
      <alignment horizontal="center" vertical="center" wrapText="1"/>
    </xf>
    <xf numFmtId="0" fontId="11" fillId="5" borderId="32" xfId="1" applyFont="1" applyFill="1" applyBorder="1" applyAlignment="1">
      <alignment horizontal="center" vertical="center" wrapText="1"/>
    </xf>
    <xf numFmtId="0" fontId="11" fillId="2" borderId="54" xfId="1" applyFont="1" applyFill="1" applyBorder="1" applyAlignment="1">
      <alignment horizontal="center" vertical="center" wrapText="1"/>
    </xf>
    <xf numFmtId="0" fontId="11" fillId="2" borderId="57" xfId="1" applyFont="1" applyFill="1" applyBorder="1" applyAlignment="1">
      <alignment horizontal="center" vertical="center" wrapText="1"/>
    </xf>
    <xf numFmtId="0" fontId="11" fillId="2" borderId="56" xfId="1" applyFont="1" applyFill="1" applyBorder="1" applyAlignment="1">
      <alignment horizontal="center" vertical="center" wrapText="1"/>
    </xf>
    <xf numFmtId="0" fontId="11" fillId="5" borderId="50" xfId="1" applyFont="1" applyFill="1" applyBorder="1" applyAlignment="1">
      <alignment horizontal="center" vertical="center" wrapText="1"/>
    </xf>
    <xf numFmtId="0" fontId="11" fillId="5" borderId="5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32"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7" fillId="5" borderId="21"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20" xfId="0" applyFont="1" applyFill="1" applyBorder="1" applyAlignment="1">
      <alignment horizontal="center" vertical="center"/>
    </xf>
    <xf numFmtId="0" fontId="7" fillId="0" borderId="0" xfId="0" applyFont="1" applyBorder="1" applyAlignment="1">
      <alignment horizontal="left" vertical="center"/>
    </xf>
    <xf numFmtId="0" fontId="11" fillId="2" borderId="63" xfId="2" applyFont="1" applyFill="1" applyBorder="1" applyAlignment="1">
      <alignment horizontal="center" vertical="center" wrapText="1"/>
    </xf>
    <xf numFmtId="0" fontId="11" fillId="2" borderId="64" xfId="2" applyFont="1" applyFill="1" applyBorder="1" applyAlignment="1">
      <alignment horizontal="center" vertical="center" wrapText="1"/>
    </xf>
    <xf numFmtId="0" fontId="11" fillId="2" borderId="65" xfId="2" applyFont="1" applyFill="1" applyBorder="1" applyAlignment="1">
      <alignment horizontal="center" vertical="center" wrapText="1"/>
    </xf>
    <xf numFmtId="0" fontId="11" fillId="2" borderId="36"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37" xfId="2" applyFont="1" applyFill="1" applyBorder="1" applyAlignment="1">
      <alignment horizontal="center" vertical="center" wrapText="1"/>
    </xf>
    <xf numFmtId="0" fontId="11" fillId="2" borderId="66" xfId="2" applyFont="1" applyFill="1" applyBorder="1" applyAlignment="1">
      <alignment horizontal="center" vertical="center" wrapText="1"/>
    </xf>
    <xf numFmtId="0" fontId="11" fillId="2" borderId="54" xfId="2" applyFont="1" applyFill="1" applyBorder="1" applyAlignment="1">
      <alignment horizontal="center" vertical="center" wrapText="1"/>
    </xf>
    <xf numFmtId="0" fontId="11" fillId="2" borderId="30" xfId="2" applyFont="1" applyFill="1" applyBorder="1" applyAlignment="1">
      <alignment horizontal="center" vertical="center" wrapText="1"/>
    </xf>
    <xf numFmtId="0" fontId="11" fillId="2" borderId="33" xfId="2" applyFont="1" applyFill="1" applyBorder="1" applyAlignment="1">
      <alignment horizontal="center" vertical="center" wrapText="1"/>
    </xf>
    <xf numFmtId="0" fontId="11" fillId="2" borderId="39" xfId="2"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11" fillId="5" borderId="30" xfId="2" applyFont="1" applyFill="1" applyBorder="1" applyAlignment="1">
      <alignment horizontal="center" vertical="center" wrapText="1"/>
    </xf>
    <xf numFmtId="0" fontId="11" fillId="5" borderId="33" xfId="2" applyFont="1" applyFill="1" applyBorder="1" applyAlignment="1">
      <alignment horizontal="center" vertical="center" wrapText="1"/>
    </xf>
    <xf numFmtId="0" fontId="11" fillId="5" borderId="67" xfId="2" applyFont="1" applyFill="1" applyBorder="1" applyAlignment="1">
      <alignment horizontal="center" vertical="center" wrapText="1"/>
    </xf>
    <xf numFmtId="0" fontId="11" fillId="5" borderId="5" xfId="2" applyFont="1" applyFill="1" applyBorder="1" applyAlignment="1">
      <alignment horizontal="center" vertical="center" wrapText="1"/>
    </xf>
    <xf numFmtId="0" fontId="11" fillId="5" borderId="68" xfId="2" applyFont="1" applyFill="1" applyBorder="1" applyAlignment="1">
      <alignment horizontal="center" vertical="center" wrapText="1"/>
    </xf>
    <xf numFmtId="0" fontId="7" fillId="5" borderId="43" xfId="0" applyFont="1" applyFill="1" applyBorder="1" applyAlignment="1">
      <alignment horizontal="center" vertical="center"/>
    </xf>
    <xf numFmtId="0" fontId="7" fillId="5" borderId="115" xfId="0" applyFont="1" applyFill="1" applyBorder="1" applyAlignment="1">
      <alignment horizontal="center" vertical="center"/>
    </xf>
    <xf numFmtId="0" fontId="7" fillId="5" borderId="116" xfId="0" applyFont="1" applyFill="1" applyBorder="1" applyAlignment="1">
      <alignment horizontal="center" vertical="center"/>
    </xf>
    <xf numFmtId="0" fontId="11" fillId="5" borderId="54" xfId="2" applyFont="1" applyFill="1" applyBorder="1" applyAlignment="1">
      <alignment horizontal="center" vertical="center" wrapText="1"/>
    </xf>
    <xf numFmtId="0" fontId="11" fillId="5" borderId="57" xfId="2" applyFont="1" applyFill="1" applyBorder="1" applyAlignment="1">
      <alignment horizontal="center" vertical="center" wrapText="1"/>
    </xf>
    <xf numFmtId="0" fontId="7" fillId="5" borderId="59"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60" xfId="0" applyFont="1" applyFill="1" applyBorder="1" applyAlignment="1">
      <alignment horizontal="center" vertical="center"/>
    </xf>
    <xf numFmtId="0" fontId="7" fillId="0" borderId="0" xfId="0" applyFont="1" applyBorder="1" applyAlignment="1">
      <alignment horizontal="center" vertical="center"/>
    </xf>
    <xf numFmtId="0" fontId="11" fillId="2" borderId="57" xfId="2" applyFont="1" applyFill="1" applyBorder="1" applyAlignment="1">
      <alignment horizontal="center" vertical="center" wrapText="1"/>
    </xf>
    <xf numFmtId="0" fontId="6" fillId="2" borderId="54" xfId="2" applyFont="1" applyFill="1" applyBorder="1" applyAlignment="1">
      <alignment horizontal="center" vertical="center" wrapText="1"/>
    </xf>
    <xf numFmtId="0" fontId="6" fillId="2" borderId="57" xfId="2" applyFont="1" applyFill="1" applyBorder="1" applyAlignment="1">
      <alignment horizontal="center" vertical="center" wrapText="1"/>
    </xf>
    <xf numFmtId="0" fontId="7" fillId="0" borderId="0" xfId="0" applyFont="1" applyBorder="1" applyAlignment="1">
      <alignment horizontal="right" vertical="center"/>
    </xf>
    <xf numFmtId="0" fontId="7" fillId="2" borderId="3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7" xfId="0" applyFont="1" applyFill="1" applyBorder="1" applyAlignment="1">
      <alignment horizontal="center" vertical="center"/>
    </xf>
    <xf numFmtId="0" fontId="38" fillId="0" borderId="0" xfId="0" applyFont="1" applyAlignment="1">
      <alignment horizontal="center" vertical="center"/>
    </xf>
    <xf numFmtId="0" fontId="11" fillId="2" borderId="41"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08" xfId="2" applyFont="1" applyFill="1" applyBorder="1" applyAlignment="1">
      <alignment horizontal="center" vertical="center" wrapText="1"/>
    </xf>
    <xf numFmtId="0" fontId="7" fillId="2" borderId="2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11" fillId="5" borderId="56" xfId="2" applyFont="1" applyFill="1" applyBorder="1" applyAlignment="1">
      <alignment horizontal="center" vertical="center" wrapText="1"/>
    </xf>
    <xf numFmtId="0" fontId="11" fillId="5" borderId="28" xfId="2" applyFont="1" applyFill="1" applyBorder="1" applyAlignment="1">
      <alignment horizontal="center" vertical="center" wrapText="1"/>
    </xf>
    <xf numFmtId="0" fontId="11" fillId="5" borderId="29" xfId="2" applyFont="1" applyFill="1" applyBorder="1" applyAlignment="1">
      <alignment horizontal="center" vertical="center" wrapText="1"/>
    </xf>
    <xf numFmtId="0" fontId="7" fillId="2" borderId="95"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96" xfId="0" applyFont="1" applyFill="1" applyBorder="1" applyAlignment="1">
      <alignment horizontal="center" vertical="center"/>
    </xf>
    <xf numFmtId="0" fontId="11" fillId="5" borderId="25" xfId="2" applyFont="1" applyFill="1" applyBorder="1" applyAlignment="1">
      <alignment horizontal="center" vertical="center" wrapText="1"/>
    </xf>
    <xf numFmtId="0" fontId="11" fillId="2" borderId="0" xfId="2" applyFont="1" applyFill="1" applyBorder="1" applyAlignment="1">
      <alignment horizontal="center" vertical="center" wrapText="1"/>
    </xf>
    <xf numFmtId="0" fontId="51" fillId="5" borderId="28" xfId="2" applyFont="1" applyFill="1" applyBorder="1" applyAlignment="1">
      <alignment horizontal="center" vertical="center" wrapText="1"/>
    </xf>
    <xf numFmtId="0" fontId="51" fillId="5" borderId="0" xfId="2" applyFont="1" applyFill="1" applyBorder="1" applyAlignment="1">
      <alignment horizontal="center" vertical="center" wrapText="1"/>
    </xf>
    <xf numFmtId="0" fontId="51" fillId="5" borderId="33" xfId="2" applyFont="1" applyFill="1" applyBorder="1" applyAlignment="1">
      <alignment horizontal="center" vertical="center" wrapText="1"/>
    </xf>
    <xf numFmtId="0" fontId="51" fillId="5" borderId="31" xfId="2" applyFont="1" applyFill="1" applyBorder="1" applyAlignment="1">
      <alignment horizontal="center" vertical="center" wrapText="1"/>
    </xf>
    <xf numFmtId="0" fontId="51" fillId="5" borderId="9" xfId="2" applyFont="1" applyFill="1" applyBorder="1" applyAlignment="1">
      <alignment horizontal="center" vertical="center" wrapText="1"/>
    </xf>
    <xf numFmtId="0" fontId="51" fillId="5" borderId="32" xfId="2" applyFont="1" applyFill="1" applyBorder="1" applyAlignment="1">
      <alignment horizontal="center" vertical="center" wrapText="1"/>
    </xf>
    <xf numFmtId="0" fontId="49" fillId="2" borderId="0" xfId="0" applyFont="1" applyFill="1" applyBorder="1" applyAlignment="1">
      <alignment horizontal="center" vertical="center"/>
    </xf>
    <xf numFmtId="0" fontId="42" fillId="0" borderId="0" xfId="0" applyFont="1" applyBorder="1" applyAlignment="1">
      <alignment horizontal="center" vertical="center"/>
    </xf>
    <xf numFmtId="0" fontId="51" fillId="2" borderId="36" xfId="2" applyFont="1" applyFill="1" applyBorder="1" applyAlignment="1">
      <alignment horizontal="center" vertical="center" wrapText="1"/>
    </xf>
    <xf numFmtId="0" fontId="51" fillId="2" borderId="8" xfId="2" applyFont="1" applyFill="1" applyBorder="1" applyAlignment="1">
      <alignment horizontal="center" vertical="center" wrapText="1"/>
    </xf>
    <xf numFmtId="0" fontId="51" fillId="2" borderId="37" xfId="2" applyFont="1" applyFill="1" applyBorder="1" applyAlignment="1">
      <alignment horizontal="center" vertical="center" wrapText="1"/>
    </xf>
    <xf numFmtId="0" fontId="51" fillId="5" borderId="36" xfId="2" applyFont="1" applyFill="1" applyBorder="1" applyAlignment="1">
      <alignment horizontal="center" vertical="center" wrapText="1"/>
    </xf>
    <xf numFmtId="0" fontId="51" fillId="5" borderId="8" xfId="2" applyFont="1" applyFill="1" applyBorder="1" applyAlignment="1">
      <alignment horizontal="center" vertical="center" wrapText="1"/>
    </xf>
    <xf numFmtId="0" fontId="51" fillId="5" borderId="37" xfId="2" applyFont="1" applyFill="1" applyBorder="1" applyAlignment="1">
      <alignment horizontal="center" vertical="center" wrapText="1"/>
    </xf>
    <xf numFmtId="0" fontId="51" fillId="2" borderId="31" xfId="2" applyFont="1" applyFill="1" applyBorder="1" applyAlignment="1">
      <alignment horizontal="center" vertical="center" wrapText="1"/>
    </xf>
    <xf numFmtId="0" fontId="51" fillId="2" borderId="9" xfId="2" applyFont="1" applyFill="1" applyBorder="1" applyAlignment="1">
      <alignment horizontal="center" vertical="center" wrapText="1"/>
    </xf>
    <xf numFmtId="0" fontId="51" fillId="2" borderId="32" xfId="2" applyFont="1" applyFill="1" applyBorder="1" applyAlignment="1">
      <alignment horizontal="center" vertical="center" wrapText="1"/>
    </xf>
    <xf numFmtId="0" fontId="51" fillId="2" borderId="41" xfId="2" applyFont="1" applyFill="1" applyBorder="1" applyAlignment="1">
      <alignment horizontal="center" vertical="center" wrapText="1"/>
    </xf>
    <xf numFmtId="0" fontId="51" fillId="2" borderId="13" xfId="2" applyFont="1" applyFill="1" applyBorder="1" applyAlignment="1">
      <alignment horizontal="center" vertical="center" wrapText="1"/>
    </xf>
    <xf numFmtId="0" fontId="51" fillId="2" borderId="42" xfId="2" applyFont="1" applyFill="1" applyBorder="1" applyAlignment="1">
      <alignment horizontal="center" vertical="center" wrapText="1"/>
    </xf>
    <xf numFmtId="0" fontId="51" fillId="2" borderId="43" xfId="2" applyFont="1" applyFill="1" applyBorder="1" applyAlignment="1">
      <alignment horizontal="center" vertical="center" wrapText="1"/>
    </xf>
    <xf numFmtId="0" fontId="51" fillId="2" borderId="17" xfId="2" applyFont="1" applyFill="1" applyBorder="1" applyAlignment="1">
      <alignment horizontal="center" vertical="center" wrapText="1"/>
    </xf>
    <xf numFmtId="0" fontId="51" fillId="2" borderId="44" xfId="2" applyFont="1" applyFill="1" applyBorder="1" applyAlignment="1">
      <alignment horizontal="center" vertical="center" wrapText="1"/>
    </xf>
    <xf numFmtId="0" fontId="51" fillId="5" borderId="43" xfId="2" applyFont="1" applyFill="1" applyBorder="1" applyAlignment="1">
      <alignment horizontal="center" vertical="center" wrapText="1"/>
    </xf>
    <xf numFmtId="0" fontId="51" fillId="5" borderId="115" xfId="2" applyFont="1" applyFill="1" applyBorder="1" applyAlignment="1">
      <alignment horizontal="center" vertical="center" wrapText="1"/>
    </xf>
    <xf numFmtId="0" fontId="51" fillId="5" borderId="116" xfId="2" applyFont="1" applyFill="1" applyBorder="1" applyAlignment="1">
      <alignment horizontal="center" vertical="center" wrapText="1"/>
    </xf>
    <xf numFmtId="0" fontId="50" fillId="5" borderId="27" xfId="0" applyFont="1" applyFill="1" applyBorder="1" applyAlignment="1">
      <alignment horizontal="center" vertical="center"/>
    </xf>
    <xf numFmtId="0" fontId="50" fillId="5" borderId="28" xfId="0" applyFont="1" applyFill="1" applyBorder="1" applyAlignment="1">
      <alignment horizontal="center" vertical="center"/>
    </xf>
    <xf numFmtId="0" fontId="50" fillId="5" borderId="29" xfId="0" applyFont="1" applyFill="1" applyBorder="1" applyAlignment="1">
      <alignment horizontal="center" vertical="center"/>
    </xf>
    <xf numFmtId="0" fontId="51" fillId="5" borderId="27" xfId="2" applyFont="1" applyFill="1" applyBorder="1" applyAlignment="1">
      <alignment horizontal="center" vertical="center" wrapText="1"/>
    </xf>
    <xf numFmtId="0" fontId="51" fillId="5" borderId="21" xfId="2" applyFont="1" applyFill="1" applyBorder="1" applyAlignment="1">
      <alignment horizontal="center" vertical="center" wrapText="1"/>
    </xf>
    <xf numFmtId="0" fontId="51" fillId="5" borderId="30" xfId="2" applyFont="1" applyFill="1" applyBorder="1" applyAlignment="1">
      <alignment horizontal="center" vertical="center" wrapText="1"/>
    </xf>
    <xf numFmtId="0" fontId="51" fillId="5" borderId="39" xfId="2" applyFont="1" applyFill="1" applyBorder="1" applyAlignment="1">
      <alignment horizontal="center" vertical="center" wrapText="1"/>
    </xf>
    <xf numFmtId="0" fontId="51" fillId="5" borderId="17" xfId="2" applyFont="1" applyFill="1" applyBorder="1" applyAlignment="1">
      <alignment horizontal="center" vertical="center" wrapText="1"/>
    </xf>
    <xf numFmtId="0" fontId="51" fillId="5" borderId="44" xfId="2" applyFont="1" applyFill="1" applyBorder="1" applyAlignment="1">
      <alignment horizontal="center" vertical="center" wrapText="1"/>
    </xf>
    <xf numFmtId="0" fontId="51" fillId="2" borderId="34" xfId="2" applyFont="1" applyFill="1" applyBorder="1" applyAlignment="1">
      <alignment horizontal="center" vertical="center" wrapText="1"/>
    </xf>
    <xf numFmtId="0" fontId="51" fillId="2" borderId="18" xfId="2" applyFont="1" applyFill="1" applyBorder="1" applyAlignment="1">
      <alignment horizontal="center" vertical="center" wrapText="1"/>
    </xf>
    <xf numFmtId="0" fontId="51" fillId="2" borderId="35" xfId="2" applyFont="1" applyFill="1" applyBorder="1" applyAlignment="1">
      <alignment horizontal="center" vertical="center" wrapText="1"/>
    </xf>
    <xf numFmtId="0" fontId="56" fillId="2" borderId="0" xfId="0" applyFont="1" applyFill="1" applyBorder="1" applyAlignment="1">
      <alignment horizontal="center" vertical="center"/>
    </xf>
    <xf numFmtId="0" fontId="53" fillId="0" borderId="0" xfId="0" applyFont="1" applyBorder="1" applyAlignment="1">
      <alignment horizontal="center" vertical="center"/>
    </xf>
    <xf numFmtId="0" fontId="7" fillId="0" borderId="20" xfId="0" applyFont="1" applyBorder="1" applyAlignment="1">
      <alignment horizontal="left" vertical="center"/>
    </xf>
    <xf numFmtId="0" fontId="50" fillId="5" borderId="21" xfId="0" applyFont="1" applyFill="1" applyBorder="1" applyAlignment="1">
      <alignment horizontal="center" vertical="center"/>
    </xf>
    <xf numFmtId="0" fontId="50" fillId="5" borderId="0" xfId="0" applyFont="1" applyFill="1" applyBorder="1" applyAlignment="1">
      <alignment horizontal="center" vertical="center"/>
    </xf>
    <xf numFmtId="0" fontId="50" fillId="5" borderId="20" xfId="0" applyFont="1" applyFill="1" applyBorder="1" applyAlignment="1">
      <alignment horizontal="center" vertical="center"/>
    </xf>
    <xf numFmtId="0" fontId="50" fillId="5" borderId="30" xfId="0" applyFont="1" applyFill="1" applyBorder="1" applyAlignment="1">
      <alignment horizontal="center" vertical="center"/>
    </xf>
    <xf numFmtId="0" fontId="50" fillId="5" borderId="33" xfId="0" applyFont="1" applyFill="1" applyBorder="1" applyAlignment="1">
      <alignment horizontal="center" vertical="center"/>
    </xf>
    <xf numFmtId="0" fontId="50" fillId="5" borderId="39" xfId="0" applyFont="1" applyFill="1" applyBorder="1" applyAlignment="1">
      <alignment horizontal="center" vertical="center"/>
    </xf>
    <xf numFmtId="0" fontId="51" fillId="2" borderId="26" xfId="2" applyFont="1" applyFill="1" applyBorder="1" applyAlignment="1">
      <alignment horizontal="center" vertical="center" wrapText="1"/>
    </xf>
    <xf numFmtId="0" fontId="51" fillId="2" borderId="7" xfId="2" applyFont="1" applyFill="1" applyBorder="1" applyAlignment="1">
      <alignment horizontal="center" vertical="center" wrapText="1"/>
    </xf>
    <xf numFmtId="0" fontId="51" fillId="2" borderId="24" xfId="2" applyFont="1" applyFill="1" applyBorder="1" applyAlignment="1">
      <alignment horizontal="center" vertical="center" wrapText="1"/>
    </xf>
    <xf numFmtId="0" fontId="51" fillId="2" borderId="27" xfId="2" applyFont="1" applyFill="1" applyBorder="1" applyAlignment="1">
      <alignment horizontal="center" vertical="center" wrapText="1"/>
    </xf>
    <xf numFmtId="0" fontId="51" fillId="2" borderId="21" xfId="2" applyFont="1" applyFill="1" applyBorder="1" applyAlignment="1">
      <alignment horizontal="center" vertical="center" wrapText="1"/>
    </xf>
    <xf numFmtId="0" fontId="51" fillId="2" borderId="30" xfId="2" applyFont="1" applyFill="1" applyBorder="1" applyAlignment="1">
      <alignment horizontal="center" vertical="center" wrapText="1"/>
    </xf>
    <xf numFmtId="0" fontId="11" fillId="5" borderId="20" xfId="1" applyFont="1" applyFill="1" applyBorder="1" applyAlignment="1">
      <alignment horizontal="center" vertical="center" wrapText="1"/>
    </xf>
    <xf numFmtId="0" fontId="7" fillId="0" borderId="21" xfId="0" applyFont="1" applyBorder="1" applyAlignment="1">
      <alignment horizontal="left" vertical="center"/>
    </xf>
    <xf numFmtId="0" fontId="7" fillId="0" borderId="9" xfId="0" applyFont="1" applyBorder="1" applyAlignment="1">
      <alignment horizontal="left" vertical="center"/>
    </xf>
    <xf numFmtId="0" fontId="11" fillId="0" borderId="21" xfId="1" applyFont="1" applyBorder="1" applyAlignment="1">
      <alignment horizontal="right" vertical="center" wrapText="1"/>
    </xf>
    <xf numFmtId="0" fontId="11" fillId="0" borderId="0" xfId="1" applyFont="1" applyBorder="1" applyAlignment="1">
      <alignment horizontal="right" vertical="center" wrapText="1"/>
    </xf>
    <xf numFmtId="0" fontId="11" fillId="0" borderId="9" xfId="1" applyFont="1" applyBorder="1" applyAlignment="1">
      <alignment horizontal="right" vertical="center" wrapText="1"/>
    </xf>
    <xf numFmtId="0" fontId="7" fillId="0" borderId="20" xfId="0" applyFont="1" applyBorder="1" applyAlignment="1">
      <alignment horizontal="right" vertical="center"/>
    </xf>
    <xf numFmtId="0" fontId="7" fillId="5" borderId="21"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2" borderId="131" xfId="0" applyFont="1" applyFill="1" applyBorder="1" applyAlignment="1">
      <alignment horizontal="left" vertical="center"/>
    </xf>
    <xf numFmtId="0" fontId="7" fillId="2" borderId="0" xfId="0" applyFont="1" applyFill="1" applyBorder="1" applyAlignment="1">
      <alignment horizontal="left" vertical="center"/>
    </xf>
    <xf numFmtId="0" fontId="7" fillId="2" borderId="9" xfId="0" applyFont="1" applyFill="1" applyBorder="1" applyAlignment="1">
      <alignment horizontal="left" vertical="center"/>
    </xf>
    <xf numFmtId="0" fontId="7" fillId="2" borderId="20" xfId="0" applyFont="1" applyFill="1" applyBorder="1" applyAlignment="1">
      <alignment horizontal="left" vertical="center"/>
    </xf>
    <xf numFmtId="0" fontId="11" fillId="0" borderId="20" xfId="1" applyFont="1" applyBorder="1" applyAlignment="1">
      <alignment horizontal="right" vertical="center" wrapText="1"/>
    </xf>
    <xf numFmtId="0" fontId="11" fillId="0" borderId="131" xfId="1" applyFont="1" applyBorder="1" applyAlignment="1">
      <alignment horizontal="right" vertical="center" wrapText="1"/>
    </xf>
    <xf numFmtId="0" fontId="11" fillId="0" borderId="13" xfId="1" applyFont="1" applyBorder="1" applyAlignment="1">
      <alignment horizontal="right" vertical="center" wrapText="1"/>
    </xf>
    <xf numFmtId="0" fontId="7" fillId="0" borderId="13" xfId="0" applyFont="1" applyBorder="1" applyAlignment="1">
      <alignment horizontal="left" vertical="center"/>
    </xf>
    <xf numFmtId="0" fontId="54" fillId="5" borderId="21" xfId="1" applyFont="1" applyFill="1" applyBorder="1" applyAlignment="1">
      <alignment horizontal="center" vertical="center" wrapText="1"/>
    </xf>
    <xf numFmtId="0" fontId="54" fillId="5" borderId="20" xfId="1" applyFont="1" applyFill="1" applyBorder="1" applyAlignment="1">
      <alignment horizontal="center" vertical="center" wrapText="1"/>
    </xf>
    <xf numFmtId="0" fontId="11" fillId="2" borderId="13" xfId="1" applyFont="1" applyFill="1" applyBorder="1" applyAlignment="1">
      <alignment horizontal="right" vertical="center" wrapText="1"/>
    </xf>
    <xf numFmtId="0" fontId="11" fillId="2" borderId="0" xfId="1" applyFont="1" applyFill="1" applyBorder="1" applyAlignment="1">
      <alignment horizontal="right" vertical="center" wrapText="1"/>
    </xf>
    <xf numFmtId="0" fontId="11" fillId="2" borderId="9" xfId="1" applyFont="1" applyFill="1" applyBorder="1" applyAlignment="1">
      <alignment horizontal="right" vertical="center" wrapText="1"/>
    </xf>
    <xf numFmtId="0" fontId="7" fillId="0" borderId="131" xfId="0" applyFont="1" applyBorder="1" applyAlignment="1">
      <alignment horizontal="left" vertical="center"/>
    </xf>
    <xf numFmtId="0" fontId="7" fillId="0" borderId="0" xfId="0" applyFont="1" applyAlignment="1">
      <alignment horizontal="left" vertical="center"/>
    </xf>
    <xf numFmtId="0" fontId="7" fillId="5" borderId="27" xfId="0" applyFont="1" applyFill="1" applyBorder="1" applyAlignment="1">
      <alignment horizontal="center" vertical="center"/>
    </xf>
    <xf numFmtId="0" fontId="7" fillId="5" borderId="30" xfId="0" applyFont="1" applyFill="1" applyBorder="1" applyAlignment="1">
      <alignment horizontal="center" vertical="center"/>
    </xf>
    <xf numFmtId="0" fontId="7" fillId="0" borderId="0" xfId="0" applyFont="1" applyAlignment="1">
      <alignment horizontal="center" vertical="center" wrapText="1"/>
    </xf>
    <xf numFmtId="0" fontId="7" fillId="2" borderId="127" xfId="0" applyFont="1" applyFill="1" applyBorder="1" applyAlignment="1">
      <alignment horizontal="center" vertical="center"/>
    </xf>
    <xf numFmtId="0" fontId="7" fillId="2" borderId="132" xfId="0" applyFont="1" applyFill="1" applyBorder="1" applyAlignment="1">
      <alignment horizontal="center" vertical="center"/>
    </xf>
    <xf numFmtId="0" fontId="7" fillId="2" borderId="129" xfId="0" applyFont="1" applyFill="1" applyBorder="1" applyAlignment="1">
      <alignment horizontal="center" vertical="center"/>
    </xf>
    <xf numFmtId="0" fontId="11" fillId="2" borderId="21" xfId="2" applyFont="1" applyFill="1" applyBorder="1" applyAlignment="1">
      <alignment horizontal="center" vertical="center" wrapText="1"/>
    </xf>
    <xf numFmtId="0" fontId="11" fillId="2" borderId="20" xfId="2" applyFont="1" applyFill="1" applyBorder="1" applyAlignment="1">
      <alignment horizontal="center" vertical="center" wrapText="1"/>
    </xf>
    <xf numFmtId="0" fontId="41" fillId="2" borderId="0" xfId="0" applyFont="1" applyFill="1" applyAlignment="1">
      <alignment horizontal="center" vertical="center" wrapText="1"/>
    </xf>
    <xf numFmtId="0" fontId="7" fillId="2" borderId="6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8" xfId="0" applyFont="1" applyFill="1" applyBorder="1" applyAlignment="1">
      <alignment horizontal="center" vertical="center"/>
    </xf>
    <xf numFmtId="0" fontId="43" fillId="2" borderId="0" xfId="0" applyFont="1" applyFill="1" applyBorder="1" applyAlignment="1">
      <alignment horizontal="center" vertical="center"/>
    </xf>
    <xf numFmtId="0" fontId="11" fillId="2" borderId="21" xfId="8" applyFont="1" applyFill="1" applyBorder="1" applyAlignment="1">
      <alignment horizontal="center" vertical="center" wrapText="1"/>
    </xf>
    <xf numFmtId="0" fontId="11" fillId="2" borderId="0" xfId="8" applyFont="1" applyFill="1" applyBorder="1" applyAlignment="1">
      <alignment horizontal="center" vertical="center" wrapText="1"/>
    </xf>
    <xf numFmtId="0" fontId="11" fillId="2" borderId="20" xfId="8" applyFont="1" applyFill="1" applyBorder="1" applyAlignment="1">
      <alignment horizontal="center" vertical="center" wrapText="1"/>
    </xf>
    <xf numFmtId="0" fontId="7" fillId="5" borderId="74" xfId="0" applyFont="1" applyFill="1" applyBorder="1" applyAlignment="1">
      <alignment horizontal="center" vertical="center"/>
    </xf>
    <xf numFmtId="0" fontId="7" fillId="5" borderId="46" xfId="0" applyFont="1" applyFill="1" applyBorder="1" applyAlignment="1">
      <alignment horizontal="center" vertical="center"/>
    </xf>
    <xf numFmtId="0" fontId="7" fillId="5" borderId="75" xfId="0" applyFont="1" applyFill="1" applyBorder="1" applyAlignment="1">
      <alignment horizontal="center" vertical="center"/>
    </xf>
    <xf numFmtId="0" fontId="11" fillId="5" borderId="56" xfId="8" applyFont="1" applyFill="1" applyBorder="1" applyAlignment="1">
      <alignment horizontal="center" vertical="center" wrapText="1"/>
    </xf>
    <xf numFmtId="0" fontId="11" fillId="5" borderId="54" xfId="8" applyFont="1" applyFill="1" applyBorder="1" applyAlignment="1">
      <alignment horizontal="center" vertical="center" wrapText="1"/>
    </xf>
    <xf numFmtId="0" fontId="11" fillId="2" borderId="30" xfId="8" applyFont="1" applyFill="1" applyBorder="1" applyAlignment="1">
      <alignment horizontal="center" vertical="center" wrapText="1"/>
    </xf>
    <xf numFmtId="0" fontId="11" fillId="2" borderId="33" xfId="8" applyFont="1" applyFill="1" applyBorder="1" applyAlignment="1">
      <alignment horizontal="center" vertical="center" wrapText="1"/>
    </xf>
    <xf numFmtId="0" fontId="11" fillId="2" borderId="39" xfId="8" applyFont="1" applyFill="1" applyBorder="1" applyAlignment="1">
      <alignment horizontal="center" vertical="center" wrapText="1"/>
    </xf>
    <xf numFmtId="0" fontId="11" fillId="2" borderId="131" xfId="1" applyFont="1" applyFill="1" applyBorder="1" applyAlignment="1">
      <alignment horizontal="right" vertical="center" wrapText="1"/>
    </xf>
    <xf numFmtId="0" fontId="7" fillId="0" borderId="131"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43" fillId="2" borderId="0" xfId="0" applyFont="1" applyFill="1" applyAlignment="1">
      <alignment horizontal="center" vertical="center"/>
    </xf>
    <xf numFmtId="0" fontId="7" fillId="0" borderId="0" xfId="0" applyFont="1" applyBorder="1" applyAlignment="1">
      <alignment horizontal="right" vertical="center" wrapText="1"/>
    </xf>
    <xf numFmtId="0" fontId="7" fillId="2" borderId="56"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7" xfId="0" applyFont="1" applyFill="1" applyBorder="1" applyAlignment="1">
      <alignment horizontal="center" vertical="center"/>
    </xf>
    <xf numFmtId="0" fontId="11" fillId="5" borderId="21" xfId="8" applyFont="1" applyFill="1" applyBorder="1" applyAlignment="1">
      <alignment horizontal="center" vertical="center" wrapText="1"/>
    </xf>
    <xf numFmtId="0" fontId="11" fillId="5" borderId="0" xfId="8" applyFont="1" applyFill="1" applyBorder="1" applyAlignment="1">
      <alignment horizontal="center" vertical="center" wrapText="1"/>
    </xf>
    <xf numFmtId="0" fontId="11" fillId="5" borderId="20" xfId="8"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0" borderId="13" xfId="0" applyFont="1" applyBorder="1" applyAlignment="1">
      <alignment horizontal="left" vertical="center" wrapText="1"/>
    </xf>
    <xf numFmtId="0" fontId="11" fillId="2" borderId="21" xfId="1" applyFont="1" applyFill="1" applyBorder="1" applyAlignment="1">
      <alignment horizontal="right" vertical="center" wrapText="1"/>
    </xf>
    <xf numFmtId="0" fontId="11" fillId="2" borderId="20" xfId="1" applyFont="1" applyFill="1" applyBorder="1" applyAlignment="1">
      <alignment horizontal="righ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25" fillId="2" borderId="0" xfId="0" applyFont="1" applyFill="1" applyAlignment="1">
      <alignment horizontal="center" vertical="center"/>
    </xf>
    <xf numFmtId="0" fontId="7" fillId="5" borderId="33" xfId="0" applyFont="1" applyFill="1" applyBorder="1" applyAlignment="1">
      <alignment horizontal="center" vertical="center"/>
    </xf>
    <xf numFmtId="0" fontId="7" fillId="5" borderId="39" xfId="0" applyFont="1" applyFill="1" applyBorder="1" applyAlignment="1">
      <alignment horizontal="center" vertical="center"/>
    </xf>
    <xf numFmtId="0" fontId="7" fillId="2" borderId="67" xfId="0" applyFont="1" applyFill="1" applyBorder="1" applyAlignment="1">
      <alignment horizontal="center"/>
    </xf>
    <xf numFmtId="0" fontId="7" fillId="2" borderId="5" xfId="0" applyFont="1" applyFill="1" applyBorder="1" applyAlignment="1">
      <alignment horizontal="center"/>
    </xf>
    <xf numFmtId="0" fontId="7" fillId="2" borderId="68" xfId="0" applyFont="1" applyFill="1" applyBorder="1" applyAlignment="1">
      <alignment horizontal="center"/>
    </xf>
    <xf numFmtId="0" fontId="11" fillId="5" borderId="30" xfId="8" applyFont="1" applyFill="1" applyBorder="1" applyAlignment="1">
      <alignment horizontal="center" vertical="center" wrapText="1"/>
    </xf>
    <xf numFmtId="0" fontId="11" fillId="5" borderId="33" xfId="8" applyFont="1" applyFill="1" applyBorder="1" applyAlignment="1">
      <alignment horizontal="center" vertical="center" wrapText="1"/>
    </xf>
    <xf numFmtId="0" fontId="11" fillId="5" borderId="39" xfId="8" applyFont="1" applyFill="1" applyBorder="1" applyAlignment="1">
      <alignment horizontal="center" vertical="center" wrapText="1"/>
    </xf>
    <xf numFmtId="0" fontId="7" fillId="2" borderId="50" xfId="0" applyFont="1" applyFill="1" applyBorder="1" applyAlignment="1">
      <alignment horizontal="center" vertical="center"/>
    </xf>
    <xf numFmtId="0" fontId="25" fillId="2" borderId="0" xfId="0" applyFont="1" applyFill="1" applyBorder="1" applyAlignment="1">
      <alignment horizontal="center" vertical="center"/>
    </xf>
    <xf numFmtId="0" fontId="11" fillId="5" borderId="27" xfId="8" applyFont="1" applyFill="1" applyBorder="1" applyAlignment="1">
      <alignment horizontal="center" vertical="center" wrapText="1"/>
    </xf>
    <xf numFmtId="0" fontId="11" fillId="5" borderId="28" xfId="8" applyFont="1" applyFill="1" applyBorder="1" applyAlignment="1">
      <alignment horizontal="center" vertical="center" wrapText="1"/>
    </xf>
    <xf numFmtId="0" fontId="11" fillId="5" borderId="29" xfId="8" applyFont="1" applyFill="1" applyBorder="1" applyAlignment="1">
      <alignment horizontal="center" vertical="center" wrapText="1"/>
    </xf>
    <xf numFmtId="0" fontId="7" fillId="2" borderId="50" xfId="0" applyFont="1" applyFill="1" applyBorder="1" applyAlignment="1">
      <alignment horizontal="center"/>
    </xf>
    <xf numFmtId="0" fontId="43" fillId="2" borderId="0" xfId="0" applyFont="1" applyFill="1" applyBorder="1" applyAlignment="1">
      <alignment horizontal="center" vertical="center" wrapText="1"/>
    </xf>
    <xf numFmtId="0" fontId="59" fillId="0" borderId="0" xfId="0" applyFont="1" applyBorder="1" applyAlignment="1">
      <alignment horizontal="center" vertical="center"/>
    </xf>
    <xf numFmtId="0" fontId="11" fillId="5" borderId="79" xfId="8" applyFont="1" applyFill="1" applyBorder="1" applyAlignment="1">
      <alignment horizontal="center" vertical="center" wrapText="1"/>
    </xf>
    <xf numFmtId="0" fontId="11" fillId="5" borderId="53" xfId="8" applyFont="1" applyFill="1" applyBorder="1" applyAlignment="1">
      <alignment horizontal="center" vertical="center" wrapText="1"/>
    </xf>
    <xf numFmtId="0" fontId="11" fillId="2" borderId="127" xfId="8" applyFont="1" applyFill="1" applyBorder="1" applyAlignment="1">
      <alignment horizontal="center" vertical="center" wrapText="1"/>
    </xf>
    <xf numFmtId="0" fontId="11" fillId="2" borderId="129" xfId="8" applyFont="1" applyFill="1" applyBorder="1" applyAlignment="1">
      <alignment horizontal="center" vertical="center" wrapText="1"/>
    </xf>
    <xf numFmtId="0" fontId="11" fillId="2" borderId="127" xfId="8" applyFont="1" applyFill="1" applyBorder="1" applyAlignment="1">
      <alignment horizontal="center" wrapText="1"/>
    </xf>
    <xf numFmtId="0" fontId="11" fillId="2" borderId="129" xfId="8" applyFont="1" applyFill="1" applyBorder="1" applyAlignment="1">
      <alignment horizontal="center" wrapText="1"/>
    </xf>
    <xf numFmtId="0" fontId="11" fillId="5" borderId="0" xfId="1" applyFont="1" applyFill="1" applyBorder="1" applyAlignment="1">
      <alignment horizontal="center" vertical="center" wrapText="1"/>
    </xf>
    <xf numFmtId="0" fontId="11" fillId="2" borderId="28"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5" borderId="27" xfId="1" applyFont="1" applyFill="1" applyBorder="1" applyAlignment="1">
      <alignment horizontal="center" vertical="center" wrapText="1"/>
    </xf>
    <xf numFmtId="0" fontId="11" fillId="5" borderId="31" xfId="1" applyFont="1" applyFill="1" applyBorder="1" applyAlignment="1">
      <alignment horizontal="center" vertical="center" wrapText="1"/>
    </xf>
    <xf numFmtId="0" fontId="11" fillId="5" borderId="28" xfId="1" applyFont="1" applyFill="1" applyBorder="1" applyAlignment="1">
      <alignment horizontal="center" vertical="center" wrapText="1"/>
    </xf>
    <xf numFmtId="0" fontId="11" fillId="2" borderId="0" xfId="1" applyFont="1" applyFill="1" applyBorder="1" applyAlignment="1">
      <alignment horizontal="center" vertical="center" wrapText="1"/>
    </xf>
    <xf numFmtId="0" fontId="11" fillId="2" borderId="13" xfId="8" applyFont="1" applyFill="1" applyBorder="1" applyAlignment="1">
      <alignment horizontal="center" vertical="center" wrapText="1"/>
    </xf>
    <xf numFmtId="0" fontId="17" fillId="5" borderId="57" xfId="0" applyFont="1" applyFill="1" applyBorder="1"/>
    <xf numFmtId="0" fontId="11" fillId="5" borderId="57" xfId="8" applyFont="1" applyFill="1" applyBorder="1" applyAlignment="1">
      <alignment horizontal="center" vertical="center" wrapText="1"/>
    </xf>
    <xf numFmtId="0" fontId="11" fillId="5" borderId="48" xfId="8"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1" fillId="5" borderId="56" xfId="8" applyFont="1" applyFill="1" applyBorder="1" applyAlignment="1">
      <alignment horizontal="center" wrapText="1"/>
    </xf>
    <xf numFmtId="0" fontId="11" fillId="5" borderId="54" xfId="8" applyFont="1" applyFill="1" applyBorder="1" applyAlignment="1">
      <alignment horizontal="center" wrapText="1"/>
    </xf>
    <xf numFmtId="0" fontId="11" fillId="2" borderId="120" xfId="8" applyFont="1" applyFill="1" applyBorder="1" applyAlignment="1">
      <alignment horizontal="center" vertical="center" wrapText="1"/>
    </xf>
    <xf numFmtId="0" fontId="11" fillId="2" borderId="121" xfId="8" applyFont="1" applyFill="1" applyBorder="1" applyAlignment="1">
      <alignment horizontal="center" vertical="center" wrapText="1"/>
    </xf>
    <xf numFmtId="0" fontId="11" fillId="2" borderId="122" xfId="8" applyFont="1" applyFill="1" applyBorder="1" applyAlignment="1">
      <alignment horizontal="center" vertical="center" wrapText="1"/>
    </xf>
    <xf numFmtId="0" fontId="11" fillId="2" borderId="123" xfId="8" applyFont="1" applyFill="1" applyBorder="1" applyAlignment="1">
      <alignment horizontal="center" vertical="center" wrapText="1"/>
    </xf>
    <xf numFmtId="0" fontId="11" fillId="2" borderId="124" xfId="8" applyFont="1" applyFill="1" applyBorder="1" applyAlignment="1">
      <alignment horizontal="center" vertical="center" wrapText="1"/>
    </xf>
    <xf numFmtId="0" fontId="11" fillId="2" borderId="125" xfId="8" applyFont="1" applyFill="1" applyBorder="1" applyAlignment="1">
      <alignment horizontal="center" vertical="center" wrapText="1"/>
    </xf>
    <xf numFmtId="0" fontId="42" fillId="0" borderId="0" xfId="0" applyFont="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1" fillId="2" borderId="13" xfId="8" applyFont="1" applyFill="1" applyBorder="1" applyAlignment="1">
      <alignment horizontal="right" vertical="center" wrapText="1"/>
    </xf>
    <xf numFmtId="0" fontId="11" fillId="2" borderId="0" xfId="8" applyFont="1" applyFill="1" applyBorder="1" applyAlignment="1">
      <alignment horizontal="right" vertical="center" wrapText="1"/>
    </xf>
    <xf numFmtId="0" fontId="11" fillId="2" borderId="9" xfId="8" applyFont="1" applyFill="1" applyBorder="1" applyAlignment="1">
      <alignment horizontal="right" vertical="center" wrapText="1"/>
    </xf>
    <xf numFmtId="0" fontId="7" fillId="2" borderId="94" xfId="0" applyFont="1" applyFill="1" applyBorder="1" applyAlignment="1">
      <alignment horizontal="left" vertical="center"/>
    </xf>
    <xf numFmtId="0" fontId="7" fillId="2" borderId="82" xfId="0" applyFont="1" applyFill="1" applyBorder="1" applyAlignment="1">
      <alignment horizontal="left" vertical="center"/>
    </xf>
    <xf numFmtId="0" fontId="7" fillId="2" borderId="110" xfId="0" applyFont="1" applyFill="1" applyBorder="1" applyAlignment="1">
      <alignment horizontal="left" vertical="center"/>
    </xf>
    <xf numFmtId="0" fontId="11" fillId="0" borderId="87" xfId="8" applyFont="1" applyBorder="1" applyAlignment="1">
      <alignment horizontal="right" vertical="center" wrapText="1"/>
    </xf>
    <xf numFmtId="0" fontId="11" fillId="0" borderId="83" xfId="8" applyFont="1" applyBorder="1" applyAlignment="1">
      <alignment horizontal="right" vertical="center" wrapText="1"/>
    </xf>
    <xf numFmtId="0" fontId="11" fillId="0" borderId="84" xfId="8" applyFont="1" applyBorder="1" applyAlignment="1">
      <alignment horizontal="right" vertical="center" wrapText="1"/>
    </xf>
    <xf numFmtId="0" fontId="11" fillId="2" borderId="84" xfId="8" applyFont="1" applyFill="1" applyBorder="1" applyAlignment="1">
      <alignment horizontal="right" vertical="center" wrapText="1"/>
    </xf>
    <xf numFmtId="0" fontId="7" fillId="0" borderId="82" xfId="0" applyFont="1" applyBorder="1" applyAlignment="1">
      <alignment horizontal="left" vertical="center"/>
    </xf>
    <xf numFmtId="0" fontId="7" fillId="0" borderId="110" xfId="0" applyFont="1" applyBorder="1" applyAlignment="1">
      <alignment horizontal="left" vertical="center"/>
    </xf>
    <xf numFmtId="0" fontId="11" fillId="0" borderId="81" xfId="8" applyFont="1" applyBorder="1" applyAlignment="1">
      <alignment horizontal="right" vertical="center" wrapText="1"/>
    </xf>
    <xf numFmtId="0" fontId="7" fillId="0" borderId="109" xfId="0" applyFont="1" applyBorder="1" applyAlignment="1">
      <alignment horizontal="left" vertical="center"/>
    </xf>
    <xf numFmtId="0" fontId="11" fillId="2" borderId="87" xfId="8" applyFont="1" applyFill="1" applyBorder="1" applyAlignment="1">
      <alignment horizontal="right" vertical="center" wrapText="1"/>
    </xf>
    <xf numFmtId="0" fontId="25" fillId="0" borderId="0" xfId="0" applyFont="1" applyBorder="1" applyAlignment="1">
      <alignment horizontal="center"/>
    </xf>
    <xf numFmtId="0" fontId="11" fillId="2" borderId="56" xfId="8" applyFont="1" applyFill="1" applyBorder="1" applyAlignment="1">
      <alignment horizontal="center" vertical="center" wrapText="1"/>
    </xf>
    <xf numFmtId="0" fontId="11" fillId="2" borderId="54" xfId="8" applyFont="1" applyFill="1" applyBorder="1" applyAlignment="1">
      <alignment horizontal="center" vertical="center" wrapText="1"/>
    </xf>
    <xf numFmtId="0" fontId="11" fillId="2" borderId="57" xfId="8" applyFont="1" applyFill="1" applyBorder="1" applyAlignment="1">
      <alignment horizontal="center" vertical="center" wrapText="1"/>
    </xf>
    <xf numFmtId="0" fontId="11" fillId="2" borderId="61" xfId="8" applyFont="1" applyFill="1" applyBorder="1" applyAlignment="1">
      <alignment horizontal="center" vertical="center" wrapText="1"/>
    </xf>
    <xf numFmtId="0" fontId="11" fillId="2" borderId="50" xfId="8" applyFont="1" applyFill="1" applyBorder="1" applyAlignment="1">
      <alignment horizontal="center" vertical="center" wrapText="1"/>
    </xf>
    <xf numFmtId="0" fontId="11" fillId="2" borderId="52" xfId="8" applyFont="1" applyFill="1" applyBorder="1" applyAlignment="1">
      <alignment horizontal="center" vertical="center" wrapText="1"/>
    </xf>
    <xf numFmtId="0" fontId="11" fillId="2" borderId="83" xfId="8" applyFont="1" applyFill="1" applyBorder="1" applyAlignment="1">
      <alignment horizontal="right" vertical="center" wrapText="1"/>
    </xf>
    <xf numFmtId="0" fontId="7" fillId="0" borderId="94" xfId="0" applyFont="1" applyBorder="1" applyAlignment="1">
      <alignment horizontal="left" vertical="center"/>
    </xf>
    <xf numFmtId="0" fontId="7" fillId="0" borderId="134" xfId="0" applyFont="1" applyBorder="1" applyAlignment="1">
      <alignment horizontal="left" vertical="center"/>
    </xf>
    <xf numFmtId="0" fontId="38" fillId="0" borderId="0" xfId="0" applyFont="1" applyBorder="1" applyAlignment="1">
      <alignment horizontal="center"/>
    </xf>
    <xf numFmtId="0" fontId="11" fillId="2" borderId="132" xfId="8" applyFont="1" applyFill="1" applyBorder="1" applyAlignment="1">
      <alignment horizontal="center" vertical="center" wrapText="1"/>
    </xf>
    <xf numFmtId="0" fontId="38" fillId="0" borderId="0" xfId="0" applyFont="1" applyBorder="1" applyAlignment="1">
      <alignment horizontal="center" vertical="center"/>
    </xf>
    <xf numFmtId="0" fontId="11" fillId="2" borderId="54" xfId="10" applyFont="1" applyFill="1" applyBorder="1" applyAlignment="1">
      <alignment horizontal="center" vertical="center" wrapText="1"/>
    </xf>
    <xf numFmtId="0" fontId="11" fillId="2" borderId="57" xfId="10" applyFont="1" applyFill="1" applyBorder="1" applyAlignment="1">
      <alignment horizontal="center" vertical="center" wrapText="1"/>
    </xf>
    <xf numFmtId="0" fontId="11" fillId="5" borderId="59" xfId="8" applyFont="1" applyFill="1" applyBorder="1" applyAlignment="1">
      <alignment horizontal="center" vertical="center" wrapText="1"/>
    </xf>
    <xf numFmtId="0" fontId="11" fillId="5" borderId="51" xfId="8" applyFont="1" applyFill="1" applyBorder="1" applyAlignment="1">
      <alignment horizontal="center" vertical="center" wrapText="1"/>
    </xf>
    <xf numFmtId="0" fontId="11" fillId="5" borderId="60" xfId="8" applyFont="1" applyFill="1" applyBorder="1" applyAlignment="1">
      <alignment horizontal="center" vertical="center" wrapText="1"/>
    </xf>
    <xf numFmtId="0" fontId="11" fillId="5" borderId="56" xfId="10" applyFont="1" applyFill="1" applyBorder="1" applyAlignment="1">
      <alignment horizontal="center" vertical="center" wrapText="1"/>
    </xf>
    <xf numFmtId="0" fontId="17" fillId="5" borderId="54" xfId="0" applyFont="1" applyFill="1" applyBorder="1"/>
    <xf numFmtId="0" fontId="11" fillId="2" borderId="56" xfId="10" applyFont="1" applyFill="1" applyBorder="1" applyAlignment="1">
      <alignment horizontal="center" vertical="center" wrapText="1"/>
    </xf>
    <xf numFmtId="0" fontId="11" fillId="2" borderId="95" xfId="8" applyFont="1" applyFill="1" applyBorder="1" applyAlignment="1">
      <alignment horizontal="center" vertical="center" wrapText="1"/>
    </xf>
    <xf numFmtId="0" fontId="11" fillId="2" borderId="25" xfId="8" applyFont="1" applyFill="1" applyBorder="1" applyAlignment="1">
      <alignment horizontal="center" vertical="center" wrapText="1"/>
    </xf>
    <xf numFmtId="0" fontId="11" fillId="2" borderId="96" xfId="8" applyFont="1" applyFill="1" applyBorder="1" applyAlignment="1">
      <alignment horizontal="center" vertical="center" wrapText="1"/>
    </xf>
    <xf numFmtId="0" fontId="11" fillId="5" borderId="61" xfId="8" applyFont="1" applyFill="1" applyBorder="1" applyAlignment="1">
      <alignment horizontal="center" vertical="center" wrapText="1"/>
    </xf>
    <xf numFmtId="0" fontId="11" fillId="5" borderId="50" xfId="8" applyFont="1" applyFill="1" applyBorder="1" applyAlignment="1">
      <alignment horizontal="center" vertical="center" wrapText="1"/>
    </xf>
    <xf numFmtId="0" fontId="11" fillId="5" borderId="52" xfId="8" applyFont="1" applyFill="1" applyBorder="1" applyAlignment="1">
      <alignment horizontal="center" vertical="center" wrapText="1"/>
    </xf>
    <xf numFmtId="0" fontId="11" fillId="5" borderId="54" xfId="10" applyFont="1" applyFill="1" applyBorder="1" applyAlignment="1">
      <alignment horizontal="center" vertical="top" wrapText="1"/>
    </xf>
    <xf numFmtId="0" fontId="11" fillId="5" borderId="57" xfId="10" applyFont="1" applyFill="1" applyBorder="1" applyAlignment="1">
      <alignment horizontal="center" vertical="top" wrapText="1"/>
    </xf>
    <xf numFmtId="0" fontId="11" fillId="2" borderId="26" xfId="8" applyFont="1" applyFill="1" applyBorder="1" applyAlignment="1">
      <alignment horizontal="center" vertical="center" wrapText="1"/>
    </xf>
    <xf numFmtId="0" fontId="11" fillId="2" borderId="7" xfId="8" applyFont="1" applyFill="1" applyBorder="1" applyAlignment="1">
      <alignment horizontal="center" vertical="center" wrapText="1"/>
    </xf>
    <xf numFmtId="0" fontId="11" fillId="2" borderId="24" xfId="8" applyFont="1" applyFill="1" applyBorder="1" applyAlignment="1">
      <alignment horizontal="center" vertical="center" wrapText="1"/>
    </xf>
    <xf numFmtId="0" fontId="11" fillId="5" borderId="54" xfId="10" applyFont="1" applyFill="1" applyBorder="1" applyAlignment="1">
      <alignment horizontal="center" vertical="center" wrapText="1" readingOrder="2"/>
    </xf>
    <xf numFmtId="0" fontId="17" fillId="0" borderId="57" xfId="0" applyFont="1" applyBorder="1" applyAlignment="1">
      <alignment horizontal="center"/>
    </xf>
    <xf numFmtId="0" fontId="11" fillId="2" borderId="28" xfId="8" applyFont="1" applyFill="1" applyBorder="1" applyAlignment="1">
      <alignment horizontal="center" vertical="center" wrapText="1"/>
    </xf>
    <xf numFmtId="0" fontId="11" fillId="5" borderId="36" xfId="8" applyFont="1" applyFill="1" applyBorder="1" applyAlignment="1">
      <alignment horizontal="center" vertical="center" wrapText="1"/>
    </xf>
    <xf numFmtId="0" fontId="11" fillId="5" borderId="8" xfId="8" applyFont="1" applyFill="1" applyBorder="1" applyAlignment="1">
      <alignment horizontal="center" vertical="center" wrapText="1"/>
    </xf>
    <xf numFmtId="0" fontId="11" fillId="5" borderId="37" xfId="8" applyFont="1" applyFill="1" applyBorder="1" applyAlignment="1">
      <alignment horizontal="center" vertical="center" wrapText="1"/>
    </xf>
    <xf numFmtId="0" fontId="11" fillId="5" borderId="95" xfId="8" applyFont="1" applyFill="1" applyBorder="1" applyAlignment="1">
      <alignment horizontal="center" vertical="center" wrapText="1"/>
    </xf>
    <xf numFmtId="0" fontId="11" fillId="5" borderId="25" xfId="8" applyFont="1" applyFill="1" applyBorder="1" applyAlignment="1">
      <alignment horizontal="center" vertical="center" wrapText="1"/>
    </xf>
    <xf numFmtId="0" fontId="11" fillId="5" borderId="96" xfId="8" applyFont="1" applyFill="1" applyBorder="1" applyAlignment="1">
      <alignment horizontal="center" vertical="center" wrapText="1"/>
    </xf>
    <xf numFmtId="0" fontId="11" fillId="2" borderId="26" xfId="10" applyFont="1" applyFill="1" applyBorder="1" applyAlignment="1">
      <alignment horizontal="center" vertical="center" wrapText="1" readingOrder="2"/>
    </xf>
    <xf numFmtId="0" fontId="11" fillId="2" borderId="7" xfId="10" applyFont="1" applyFill="1" applyBorder="1" applyAlignment="1">
      <alignment horizontal="center" vertical="center" wrapText="1" readingOrder="2"/>
    </xf>
    <xf numFmtId="0" fontId="11" fillId="2" borderId="24" xfId="10" applyFont="1" applyFill="1" applyBorder="1" applyAlignment="1">
      <alignment horizontal="center" vertical="center" wrapText="1" readingOrder="2"/>
    </xf>
    <xf numFmtId="0" fontId="11" fillId="5" borderId="57" xfId="10" applyFont="1" applyFill="1" applyBorder="1" applyAlignment="1">
      <alignment horizontal="center" vertical="center" wrapText="1" readingOrder="2"/>
    </xf>
    <xf numFmtId="0" fontId="50" fillId="5" borderId="31" xfId="0" applyFont="1" applyFill="1" applyBorder="1" applyAlignment="1">
      <alignment horizontal="center" vertical="center"/>
    </xf>
    <xf numFmtId="0" fontId="50" fillId="5" borderId="9" xfId="0" applyFont="1" applyFill="1" applyBorder="1" applyAlignment="1">
      <alignment horizontal="center" vertical="center"/>
    </xf>
    <xf numFmtId="0" fontId="50" fillId="5" borderId="32" xfId="0" applyFont="1" applyFill="1" applyBorder="1" applyAlignment="1">
      <alignment horizontal="center" vertical="center"/>
    </xf>
    <xf numFmtId="0" fontId="50" fillId="2" borderId="31" xfId="0" applyFont="1" applyFill="1" applyBorder="1" applyAlignment="1">
      <alignment horizontal="center" vertical="center"/>
    </xf>
    <xf numFmtId="0" fontId="50" fillId="2" borderId="9" xfId="0" applyFont="1" applyFill="1" applyBorder="1" applyAlignment="1">
      <alignment horizontal="center" vertical="center"/>
    </xf>
    <xf numFmtId="0" fontId="50" fillId="2" borderId="105" xfId="0" applyFont="1" applyFill="1" applyBorder="1" applyAlignment="1">
      <alignment horizontal="center" vertical="center"/>
    </xf>
    <xf numFmtId="0" fontId="50" fillId="2" borderId="61" xfId="0" applyFont="1" applyFill="1" applyBorder="1" applyAlignment="1">
      <alignment horizontal="center" vertical="center"/>
    </xf>
    <xf numFmtId="0" fontId="50" fillId="2" borderId="50" xfId="0" applyFont="1" applyFill="1" applyBorder="1" applyAlignment="1">
      <alignment horizontal="center" vertical="center"/>
    </xf>
    <xf numFmtId="0" fontId="50" fillId="2" borderId="106" xfId="0" applyFont="1" applyFill="1" applyBorder="1" applyAlignment="1">
      <alignment horizontal="center" vertical="center"/>
    </xf>
    <xf numFmtId="0" fontId="50" fillId="0" borderId="20" xfId="0" applyFont="1" applyBorder="1" applyAlignment="1">
      <alignment horizontal="right" vertical="center"/>
    </xf>
    <xf numFmtId="0" fontId="43" fillId="5" borderId="59" xfId="0" applyFont="1" applyFill="1" applyBorder="1" applyAlignment="1">
      <alignment horizontal="center" vertical="center"/>
    </xf>
    <xf numFmtId="0" fontId="43" fillId="5" borderId="51" xfId="0" applyFont="1" applyFill="1" applyBorder="1" applyAlignment="1">
      <alignment horizontal="center" vertical="center"/>
    </xf>
    <xf numFmtId="0" fontId="43" fillId="5" borderId="98" xfId="0" applyFont="1" applyFill="1" applyBorder="1" applyAlignment="1">
      <alignment horizontal="center" vertical="center"/>
    </xf>
    <xf numFmtId="0" fontId="50" fillId="5" borderId="99" xfId="0" applyFont="1" applyFill="1" applyBorder="1" applyAlignment="1">
      <alignment horizontal="center" vertical="center"/>
    </xf>
    <xf numFmtId="0" fontId="50" fillId="5" borderId="101" xfId="0" applyFont="1" applyFill="1" applyBorder="1" applyAlignment="1">
      <alignment horizontal="center" vertical="center"/>
    </xf>
    <xf numFmtId="0" fontId="50" fillId="5" borderId="107" xfId="0" applyFont="1" applyFill="1" applyBorder="1" applyAlignment="1">
      <alignment horizontal="center" vertical="center"/>
    </xf>
    <xf numFmtId="0" fontId="50" fillId="2" borderId="43" xfId="0" applyFont="1" applyFill="1" applyBorder="1" applyAlignment="1">
      <alignment horizontal="center" vertical="center"/>
    </xf>
    <xf numFmtId="0" fontId="50" fillId="2" borderId="17" xfId="0" applyFont="1" applyFill="1" applyBorder="1" applyAlignment="1">
      <alignment horizontal="center" vertical="center"/>
    </xf>
    <xf numFmtId="0" fontId="50" fillId="2" borderId="100" xfId="0" applyFont="1" applyFill="1" applyBorder="1" applyAlignment="1">
      <alignment horizontal="center" vertical="center"/>
    </xf>
    <xf numFmtId="0" fontId="43" fillId="5" borderId="63" xfId="0" applyFont="1" applyFill="1" applyBorder="1" applyAlignment="1">
      <alignment horizontal="center" vertical="center"/>
    </xf>
    <xf numFmtId="0" fontId="43" fillId="5" borderId="64" xfId="0" applyFont="1" applyFill="1" applyBorder="1" applyAlignment="1">
      <alignment horizontal="center" vertical="center"/>
    </xf>
    <xf numFmtId="0" fontId="43" fillId="5" borderId="65" xfId="0" applyFont="1" applyFill="1" applyBorder="1" applyAlignment="1">
      <alignment horizontal="center" vertical="center"/>
    </xf>
    <xf numFmtId="0" fontId="43" fillId="2" borderId="28" xfId="0" applyFont="1" applyFill="1" applyBorder="1" applyAlignment="1">
      <alignment horizontal="center" vertical="center"/>
    </xf>
    <xf numFmtId="0" fontId="43" fillId="2" borderId="33" xfId="0" applyFont="1" applyFill="1" applyBorder="1" applyAlignment="1">
      <alignment horizontal="center" vertical="center"/>
    </xf>
    <xf numFmtId="0" fontId="50" fillId="5" borderId="61" xfId="0" applyFont="1" applyFill="1" applyBorder="1" applyAlignment="1">
      <alignment horizontal="center" vertical="center"/>
    </xf>
    <xf numFmtId="0" fontId="50" fillId="5" borderId="50" xfId="0" applyFont="1" applyFill="1" applyBorder="1" applyAlignment="1">
      <alignment horizontal="center" vertical="center"/>
    </xf>
    <xf numFmtId="0" fontId="50" fillId="5" borderId="106" xfId="0" applyFont="1" applyFill="1" applyBorder="1" applyAlignment="1">
      <alignment horizontal="center" vertical="center"/>
    </xf>
    <xf numFmtId="0" fontId="43" fillId="2" borderId="63" xfId="0" applyFont="1" applyFill="1" applyBorder="1" applyAlignment="1">
      <alignment horizontal="center" vertical="center"/>
    </xf>
    <xf numFmtId="0" fontId="43" fillId="2" borderId="64" xfId="0" applyFont="1" applyFill="1" applyBorder="1" applyAlignment="1">
      <alignment horizontal="center" vertical="center"/>
    </xf>
    <xf numFmtId="0" fontId="43" fillId="2" borderId="102" xfId="0" applyFont="1" applyFill="1" applyBorder="1" applyAlignment="1">
      <alignment horizontal="center" vertical="center"/>
    </xf>
    <xf numFmtId="0" fontId="50" fillId="2" borderId="103" xfId="0" applyFont="1" applyFill="1" applyBorder="1" applyAlignment="1">
      <alignment horizontal="center" vertical="center"/>
    </xf>
    <xf numFmtId="0" fontId="50" fillId="2" borderId="47" xfId="0" applyFont="1" applyFill="1" applyBorder="1" applyAlignment="1">
      <alignment horizontal="center" vertical="center"/>
    </xf>
    <xf numFmtId="0" fontId="50" fillId="2" borderId="104" xfId="0" applyFont="1" applyFill="1" applyBorder="1" applyAlignment="1">
      <alignment horizontal="center" vertical="center"/>
    </xf>
    <xf numFmtId="0" fontId="43" fillId="5" borderId="127" xfId="0" applyFont="1" applyFill="1" applyBorder="1" applyAlignment="1">
      <alignment horizontal="center" vertical="center"/>
    </xf>
    <xf numFmtId="0" fontId="43" fillId="5" borderId="128" xfId="0" applyFont="1" applyFill="1" applyBorder="1" applyAlignment="1">
      <alignment horizontal="center" vertical="center"/>
    </xf>
    <xf numFmtId="0" fontId="43" fillId="5" borderId="129" xfId="0" applyFont="1" applyFill="1" applyBorder="1" applyAlignment="1">
      <alignment horizontal="center" vertical="center"/>
    </xf>
    <xf numFmtId="0" fontId="43" fillId="0" borderId="127" xfId="0" applyFont="1" applyBorder="1" applyAlignment="1">
      <alignment horizontal="center" vertical="center"/>
    </xf>
    <xf numFmtId="0" fontId="43" fillId="0" borderId="128" xfId="0" applyFont="1" applyBorder="1" applyAlignment="1">
      <alignment horizontal="center" vertical="center"/>
    </xf>
    <xf numFmtId="0" fontId="43" fillId="0" borderId="130" xfId="0" applyFont="1" applyBorder="1" applyAlignment="1">
      <alignment horizontal="center" vertical="center"/>
    </xf>
    <xf numFmtId="0" fontId="43" fillId="2" borderId="61" xfId="0" applyFont="1" applyFill="1" applyBorder="1" applyAlignment="1">
      <alignment horizontal="center" vertical="center"/>
    </xf>
    <xf numFmtId="0" fontId="43" fillId="2" borderId="50" xfId="0" applyFont="1" applyFill="1" applyBorder="1" applyAlignment="1">
      <alignment horizontal="center" vertical="center"/>
    </xf>
    <xf numFmtId="0" fontId="43" fillId="2" borderId="106" xfId="0" applyFont="1" applyFill="1" applyBorder="1" applyAlignment="1">
      <alignment horizontal="center" vertical="center"/>
    </xf>
    <xf numFmtId="0" fontId="59" fillId="0" borderId="20" xfId="0" applyFont="1" applyBorder="1" applyAlignment="1">
      <alignment horizontal="right" vertical="center"/>
    </xf>
    <xf numFmtId="0" fontId="43" fillId="5" borderId="30" xfId="0" applyFont="1" applyFill="1" applyBorder="1" applyAlignment="1">
      <alignment horizontal="center" vertical="center"/>
    </xf>
    <xf numFmtId="0" fontId="43" fillId="5" borderId="33" xfId="0" applyFont="1" applyFill="1" applyBorder="1" applyAlignment="1">
      <alignment horizontal="center" vertical="center"/>
    </xf>
    <xf numFmtId="0" fontId="43" fillId="5" borderId="39" xfId="0" applyFont="1" applyFill="1" applyBorder="1" applyAlignment="1">
      <alignment horizontal="center" vertical="center"/>
    </xf>
    <xf numFmtId="0" fontId="43" fillId="5" borderId="99" xfId="0" applyFont="1" applyFill="1" applyBorder="1" applyAlignment="1">
      <alignment horizontal="center" vertical="center"/>
    </xf>
    <xf numFmtId="0" fontId="43" fillId="5" borderId="101" xfId="0" applyFont="1" applyFill="1" applyBorder="1" applyAlignment="1">
      <alignment horizontal="center" vertical="center"/>
    </xf>
    <xf numFmtId="0" fontId="43" fillId="5" borderId="107" xfId="0" applyFont="1" applyFill="1" applyBorder="1" applyAlignment="1">
      <alignment horizontal="center" vertical="center"/>
    </xf>
    <xf numFmtId="0" fontId="43" fillId="2" borderId="43" xfId="0" applyFont="1" applyFill="1" applyBorder="1" applyAlignment="1">
      <alignment horizontal="center" vertical="center"/>
    </xf>
    <xf numFmtId="0" fontId="43" fillId="2" borderId="17" xfId="0" applyFont="1" applyFill="1" applyBorder="1" applyAlignment="1">
      <alignment horizontal="center" vertical="center"/>
    </xf>
    <xf numFmtId="0" fontId="43" fillId="2" borderId="100" xfId="0" applyFont="1" applyFill="1" applyBorder="1" applyAlignment="1">
      <alignment horizontal="center" vertical="center"/>
    </xf>
    <xf numFmtId="0" fontId="43" fillId="0" borderId="33" xfId="0" applyFont="1" applyBorder="1" applyAlignment="1">
      <alignment horizontal="center" vertical="center"/>
    </xf>
    <xf numFmtId="0" fontId="43" fillId="5" borderId="28" xfId="0" applyFont="1" applyFill="1" applyBorder="1" applyAlignment="1">
      <alignment horizontal="center" vertical="center"/>
    </xf>
    <xf numFmtId="0" fontId="43" fillId="5" borderId="0" xfId="0" applyFont="1" applyFill="1" applyBorder="1" applyAlignment="1">
      <alignment horizontal="center" vertical="center"/>
    </xf>
    <xf numFmtId="0" fontId="43" fillId="0" borderId="28" xfId="0" applyFont="1" applyBorder="1" applyAlignment="1">
      <alignment horizontal="center" vertical="center"/>
    </xf>
    <xf numFmtId="0" fontId="43" fillId="5" borderId="61" xfId="0" applyFont="1" applyFill="1" applyBorder="1" applyAlignment="1">
      <alignment horizontal="center" vertical="center"/>
    </xf>
    <xf numFmtId="0" fontId="43" fillId="5" borderId="50" xfId="0" applyFont="1" applyFill="1" applyBorder="1" applyAlignment="1">
      <alignment horizontal="center" vertical="center"/>
    </xf>
    <xf numFmtId="0" fontId="43" fillId="5" borderId="106" xfId="0" applyFont="1" applyFill="1" applyBorder="1" applyAlignment="1">
      <alignment horizontal="center" vertical="center"/>
    </xf>
    <xf numFmtId="0" fontId="43" fillId="0" borderId="129" xfId="0" applyFont="1" applyBorder="1" applyAlignment="1">
      <alignment horizontal="center" vertical="center"/>
    </xf>
    <xf numFmtId="0" fontId="59" fillId="5" borderId="30" xfId="0" applyFont="1" applyFill="1" applyBorder="1" applyAlignment="1">
      <alignment horizontal="center" vertical="center"/>
    </xf>
    <xf numFmtId="0" fontId="59" fillId="5" borderId="33" xfId="0" applyFont="1" applyFill="1" applyBorder="1" applyAlignment="1">
      <alignment horizontal="center" vertical="center"/>
    </xf>
    <xf numFmtId="0" fontId="59" fillId="5" borderId="39" xfId="0" applyFont="1" applyFill="1" applyBorder="1" applyAlignment="1">
      <alignment horizontal="center" vertical="center"/>
    </xf>
    <xf numFmtId="0" fontId="59" fillId="5" borderId="99" xfId="0" applyFont="1" applyFill="1" applyBorder="1" applyAlignment="1">
      <alignment horizontal="center" vertical="center"/>
    </xf>
    <xf numFmtId="0" fontId="59" fillId="5" borderId="101" xfId="0" applyFont="1" applyFill="1" applyBorder="1" applyAlignment="1">
      <alignment horizontal="center" vertical="center"/>
    </xf>
    <xf numFmtId="0" fontId="59" fillId="5" borderId="107" xfId="0" applyFont="1" applyFill="1" applyBorder="1" applyAlignment="1">
      <alignment horizontal="center" vertical="center"/>
    </xf>
    <xf numFmtId="0" fontId="59" fillId="2" borderId="43" xfId="0" applyFont="1" applyFill="1" applyBorder="1" applyAlignment="1">
      <alignment horizontal="center" vertical="center"/>
    </xf>
    <xf numFmtId="0" fontId="59" fillId="2" borderId="115" xfId="0" applyFont="1" applyFill="1" applyBorder="1" applyAlignment="1">
      <alignment horizontal="center" vertical="center"/>
    </xf>
    <xf numFmtId="0" fontId="59" fillId="2" borderId="116" xfId="0" applyFont="1" applyFill="1" applyBorder="1" applyAlignment="1">
      <alignment horizontal="center" vertical="center"/>
    </xf>
    <xf numFmtId="0" fontId="59" fillId="5" borderId="27" xfId="0" applyFont="1" applyFill="1" applyBorder="1" applyAlignment="1">
      <alignment horizontal="center" vertical="center"/>
    </xf>
    <xf numFmtId="0" fontId="59" fillId="5" borderId="21" xfId="0" applyFont="1" applyFill="1" applyBorder="1" applyAlignment="1">
      <alignment horizontal="center" vertical="center"/>
    </xf>
    <xf numFmtId="0" fontId="59" fillId="5" borderId="117" xfId="0" applyFont="1" applyFill="1" applyBorder="1" applyAlignment="1">
      <alignment horizontal="center" vertical="center"/>
    </xf>
    <xf numFmtId="0" fontId="59" fillId="2" borderId="100" xfId="0" applyFont="1" applyFill="1" applyBorder="1" applyAlignment="1">
      <alignment horizontal="center" vertical="center"/>
    </xf>
    <xf numFmtId="0" fontId="59" fillId="2" borderId="95" xfId="0" applyFont="1" applyFill="1" applyBorder="1" applyAlignment="1">
      <alignment horizontal="center" vertical="center"/>
    </xf>
    <xf numFmtId="0" fontId="59" fillId="2" borderId="25" xfId="0" applyFont="1" applyFill="1" applyBorder="1" applyAlignment="1">
      <alignment horizontal="center" vertical="center"/>
    </xf>
    <xf numFmtId="0" fontId="59" fillId="2" borderId="114" xfId="0" applyFont="1" applyFill="1" applyBorder="1" applyAlignment="1">
      <alignment horizontal="center" vertical="center"/>
    </xf>
    <xf numFmtId="0" fontId="59" fillId="5" borderId="59" xfId="0" applyFont="1" applyFill="1" applyBorder="1" applyAlignment="1">
      <alignment horizontal="center" vertical="center"/>
    </xf>
    <xf numFmtId="0" fontId="59" fillId="5" borderId="51" xfId="0" applyFont="1" applyFill="1" applyBorder="1" applyAlignment="1">
      <alignment horizontal="center" vertical="center"/>
    </xf>
    <xf numFmtId="0" fontId="59" fillId="5" borderId="60" xfId="0" applyFont="1" applyFill="1" applyBorder="1" applyAlignment="1">
      <alignment horizontal="center" vertical="center"/>
    </xf>
    <xf numFmtId="0" fontId="59" fillId="5" borderId="127" xfId="0" applyFont="1" applyFill="1" applyBorder="1" applyAlignment="1">
      <alignment horizontal="center" vertical="center"/>
    </xf>
    <xf numFmtId="0" fontId="59" fillId="5" borderId="132" xfId="0" applyFont="1" applyFill="1" applyBorder="1" applyAlignment="1">
      <alignment horizontal="center" vertical="center"/>
    </xf>
    <xf numFmtId="0" fontId="59" fillId="5" borderId="130" xfId="0" applyFont="1" applyFill="1" applyBorder="1" applyAlignment="1">
      <alignment horizontal="center" vertical="center"/>
    </xf>
    <xf numFmtId="0" fontId="7" fillId="5" borderId="29" xfId="0" applyFont="1" applyFill="1" applyBorder="1" applyAlignment="1">
      <alignment horizontal="center" vertical="center"/>
    </xf>
    <xf numFmtId="0" fontId="24" fillId="0" borderId="0" xfId="0" applyFont="1" applyBorder="1" applyAlignment="1">
      <alignment horizontal="center" vertical="center"/>
    </xf>
    <xf numFmtId="0" fontId="17" fillId="0" borderId="0" xfId="0" applyFont="1" applyAlignment="1">
      <alignment horizontal="center" vertical="center"/>
    </xf>
    <xf numFmtId="0" fontId="24" fillId="3" borderId="21"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1" xfId="0" applyFont="1" applyFill="1" applyBorder="1" applyAlignment="1">
      <alignment horizontal="center" vertical="center"/>
    </xf>
    <xf numFmtId="0" fontId="24"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23" fillId="4" borderId="21" xfId="2" applyFont="1" applyFill="1" applyBorder="1" applyAlignment="1">
      <alignment horizontal="center" vertical="center" wrapText="1"/>
    </xf>
    <xf numFmtId="0" fontId="23" fillId="4" borderId="20" xfId="2" applyFont="1" applyFill="1" applyBorder="1" applyAlignment="1">
      <alignment horizontal="center" vertical="center" wrapText="1"/>
    </xf>
  </cellXfs>
  <cellStyles count="11">
    <cellStyle name="Normal" xfId="0" builtinId="0"/>
    <cellStyle name="Normal_Sheet1" xfId="1"/>
    <cellStyle name="Normal_Sheet1_1" xfId="2"/>
    <cellStyle name="Normal_Sheet1_1 2" xfId="8"/>
    <cellStyle name="Normal_Sheet2" xfId="9"/>
    <cellStyle name="Normal_Sheet2_1" xfId="10"/>
    <cellStyle name="Normal_ج 3" xfId="3"/>
    <cellStyle name="Normal_جدول 10" xfId="5"/>
    <cellStyle name="Normal_جدول 12" xfId="6"/>
    <cellStyle name="Normal_جدول 14" xfId="7"/>
    <cellStyle name="Normal_جدول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rightToLeft="1" view="pageBreakPreview" zoomScale="60" workbookViewId="0">
      <selection activeCell="D9" sqref="D9"/>
    </sheetView>
  </sheetViews>
  <sheetFormatPr defaultRowHeight="15"/>
  <cols>
    <col min="1" max="1" width="14.140625" customWidth="1"/>
    <col min="2" max="2" width="26.42578125" customWidth="1"/>
    <col min="3" max="3" width="29" customWidth="1"/>
    <col min="4" max="4" width="34.140625" customWidth="1"/>
    <col min="5" max="5" width="30.5703125" customWidth="1"/>
    <col min="6" max="6" width="22.28515625" customWidth="1"/>
    <col min="7" max="7" width="21.28515625" customWidth="1"/>
    <col min="8" max="8" width="12.85546875" customWidth="1"/>
    <col min="11" max="11" width="16.7109375" customWidth="1"/>
  </cols>
  <sheetData>
    <row r="1" spans="1:7" ht="27.75" customHeight="1">
      <c r="A1" s="824" t="s">
        <v>193</v>
      </c>
      <c r="B1" s="824"/>
      <c r="C1" s="824"/>
      <c r="D1" s="824"/>
      <c r="E1" s="824"/>
      <c r="F1" s="824"/>
      <c r="G1" s="824"/>
    </row>
    <row r="2" spans="1:7" ht="41.25" customHeight="1">
      <c r="A2" s="825" t="s">
        <v>627</v>
      </c>
      <c r="B2" s="825"/>
      <c r="C2" s="825"/>
      <c r="D2" s="825"/>
      <c r="E2" s="825"/>
      <c r="F2" s="825"/>
      <c r="G2" s="825"/>
    </row>
    <row r="3" spans="1:7" ht="21" customHeight="1" thickBot="1">
      <c r="A3" s="270" t="s">
        <v>154</v>
      </c>
      <c r="B3" s="290"/>
      <c r="C3" s="290"/>
      <c r="D3" s="290"/>
      <c r="E3" s="290"/>
      <c r="F3" s="290"/>
      <c r="G3" s="272" t="s">
        <v>595</v>
      </c>
    </row>
    <row r="4" spans="1:7" ht="50.25" customHeight="1" thickTop="1" thickBot="1">
      <c r="A4" s="820" t="s">
        <v>39</v>
      </c>
      <c r="B4" s="291" t="s">
        <v>276</v>
      </c>
      <c r="C4" s="291" t="s">
        <v>206</v>
      </c>
      <c r="D4" s="291" t="s">
        <v>275</v>
      </c>
      <c r="E4" s="291" t="s">
        <v>26</v>
      </c>
      <c r="F4" s="291" t="s">
        <v>274</v>
      </c>
      <c r="G4" s="822" t="s">
        <v>168</v>
      </c>
    </row>
    <row r="5" spans="1:7" ht="67.5" customHeight="1" thickTop="1" thickBot="1">
      <c r="A5" s="821"/>
      <c r="B5" s="265" t="s">
        <v>628</v>
      </c>
      <c r="C5" s="265" t="s">
        <v>629</v>
      </c>
      <c r="D5" s="265" t="s">
        <v>630</v>
      </c>
      <c r="E5" s="265" t="s">
        <v>631</v>
      </c>
      <c r="F5" s="265" t="s">
        <v>632</v>
      </c>
      <c r="G5" s="823"/>
    </row>
    <row r="6" spans="1:7" ht="30" customHeight="1" thickTop="1">
      <c r="A6" s="292" t="s">
        <v>137</v>
      </c>
      <c r="B6" s="293">
        <v>23494</v>
      </c>
      <c r="C6" s="293">
        <v>1681</v>
      </c>
      <c r="D6" s="293">
        <v>42991</v>
      </c>
      <c r="E6" s="293">
        <v>110</v>
      </c>
      <c r="F6" s="293">
        <v>6674</v>
      </c>
      <c r="G6" s="294" t="s">
        <v>259</v>
      </c>
    </row>
    <row r="7" spans="1:7" ht="30" customHeight="1">
      <c r="A7" s="295" t="s">
        <v>6</v>
      </c>
      <c r="B7" s="296">
        <v>20971</v>
      </c>
      <c r="C7" s="296">
        <v>3671</v>
      </c>
      <c r="D7" s="296">
        <v>67470</v>
      </c>
      <c r="E7" s="296">
        <v>53</v>
      </c>
      <c r="F7" s="296">
        <v>19443</v>
      </c>
      <c r="G7" s="297" t="s">
        <v>260</v>
      </c>
    </row>
    <row r="8" spans="1:7" ht="30" customHeight="1">
      <c r="A8" s="298" t="s">
        <v>7</v>
      </c>
      <c r="B8" s="299">
        <v>24828</v>
      </c>
      <c r="C8" s="299">
        <v>1482</v>
      </c>
      <c r="D8" s="299">
        <v>37857</v>
      </c>
      <c r="E8" s="299">
        <v>150</v>
      </c>
      <c r="F8" s="299">
        <v>13390</v>
      </c>
      <c r="G8" s="300" t="s">
        <v>261</v>
      </c>
    </row>
    <row r="9" spans="1:7" ht="30" customHeight="1">
      <c r="A9" s="301" t="s">
        <v>49</v>
      </c>
      <c r="B9" s="302">
        <v>27301</v>
      </c>
      <c r="C9" s="302">
        <v>990</v>
      </c>
      <c r="D9" s="302">
        <v>50481</v>
      </c>
      <c r="E9" s="302">
        <v>122</v>
      </c>
      <c r="F9" s="302">
        <v>6402</v>
      </c>
      <c r="G9" s="303" t="s">
        <v>262</v>
      </c>
    </row>
    <row r="10" spans="1:7" ht="30" customHeight="1">
      <c r="A10" s="292" t="s">
        <v>9</v>
      </c>
      <c r="B10" s="293">
        <v>28039</v>
      </c>
      <c r="C10" s="293">
        <v>2171</v>
      </c>
      <c r="D10" s="293">
        <v>37402</v>
      </c>
      <c r="E10" s="293">
        <v>127</v>
      </c>
      <c r="F10" s="293">
        <v>14811</v>
      </c>
      <c r="G10" s="300" t="s">
        <v>263</v>
      </c>
    </row>
    <row r="11" spans="1:7" ht="30" customHeight="1">
      <c r="A11" s="301" t="s">
        <v>10</v>
      </c>
      <c r="B11" s="302">
        <v>24542</v>
      </c>
      <c r="C11" s="302">
        <v>1171</v>
      </c>
      <c r="D11" s="302">
        <v>53173</v>
      </c>
      <c r="E11" s="302">
        <v>111</v>
      </c>
      <c r="F11" s="302">
        <v>7650</v>
      </c>
      <c r="G11" s="303" t="s">
        <v>264</v>
      </c>
    </row>
    <row r="12" spans="1:7" ht="30" customHeight="1">
      <c r="A12" s="298" t="s">
        <v>11</v>
      </c>
      <c r="B12" s="299">
        <v>26061</v>
      </c>
      <c r="C12" s="299">
        <v>1902</v>
      </c>
      <c r="D12" s="299">
        <v>48115</v>
      </c>
      <c r="E12" s="299">
        <v>74</v>
      </c>
      <c r="F12" s="299">
        <v>14511</v>
      </c>
      <c r="G12" s="300" t="s">
        <v>265</v>
      </c>
    </row>
    <row r="13" spans="1:7" ht="30" customHeight="1">
      <c r="A13" s="304" t="s">
        <v>12</v>
      </c>
      <c r="B13" s="305">
        <v>18597</v>
      </c>
      <c r="C13" s="305">
        <v>2721</v>
      </c>
      <c r="D13" s="305">
        <v>49085</v>
      </c>
      <c r="E13" s="305">
        <v>82</v>
      </c>
      <c r="F13" s="305">
        <v>7103</v>
      </c>
      <c r="G13" s="306" t="s">
        <v>266</v>
      </c>
    </row>
    <row r="14" spans="1:7" ht="30" customHeight="1">
      <c r="A14" s="298" t="s">
        <v>13</v>
      </c>
      <c r="B14" s="299">
        <v>29193</v>
      </c>
      <c r="C14" s="299">
        <v>738</v>
      </c>
      <c r="D14" s="299">
        <v>34080</v>
      </c>
      <c r="E14" s="299">
        <v>146</v>
      </c>
      <c r="F14" s="299">
        <v>9080</v>
      </c>
      <c r="G14" s="300" t="s">
        <v>267</v>
      </c>
    </row>
    <row r="15" spans="1:7" ht="30" customHeight="1">
      <c r="A15" s="301" t="s">
        <v>138</v>
      </c>
      <c r="B15" s="302">
        <v>28488</v>
      </c>
      <c r="C15" s="302">
        <v>2078</v>
      </c>
      <c r="D15" s="302">
        <v>107843</v>
      </c>
      <c r="E15" s="302">
        <v>80</v>
      </c>
      <c r="F15" s="302">
        <v>5656</v>
      </c>
      <c r="G15" s="303" t="s">
        <v>268</v>
      </c>
    </row>
    <row r="16" spans="1:7" ht="30" customHeight="1">
      <c r="A16" s="292" t="s">
        <v>139</v>
      </c>
      <c r="B16" s="293">
        <v>20756</v>
      </c>
      <c r="C16" s="293">
        <v>1407</v>
      </c>
      <c r="D16" s="293">
        <v>53206</v>
      </c>
      <c r="E16" s="293">
        <v>85</v>
      </c>
      <c r="F16" s="293">
        <v>5744</v>
      </c>
      <c r="G16" s="300" t="s">
        <v>269</v>
      </c>
    </row>
    <row r="17" spans="1:7" ht="30" customHeight="1">
      <c r="A17" s="301" t="s">
        <v>140</v>
      </c>
      <c r="B17" s="302">
        <v>21792</v>
      </c>
      <c r="C17" s="302">
        <v>1167</v>
      </c>
      <c r="D17" s="302">
        <v>55696</v>
      </c>
      <c r="E17" s="302">
        <v>106</v>
      </c>
      <c r="F17" s="302">
        <v>7119</v>
      </c>
      <c r="G17" s="303" t="s">
        <v>270</v>
      </c>
    </row>
    <row r="18" spans="1:7" ht="30" customHeight="1">
      <c r="A18" s="298" t="s">
        <v>17</v>
      </c>
      <c r="B18" s="299">
        <v>23250</v>
      </c>
      <c r="C18" s="299">
        <v>1220</v>
      </c>
      <c r="D18" s="299">
        <v>45479</v>
      </c>
      <c r="E18" s="299">
        <v>150</v>
      </c>
      <c r="F18" s="299">
        <v>9365</v>
      </c>
      <c r="G18" s="300" t="s">
        <v>271</v>
      </c>
    </row>
    <row r="19" spans="1:7" ht="30" customHeight="1">
      <c r="A19" s="307" t="s">
        <v>18</v>
      </c>
      <c r="B19" s="308">
        <v>18569</v>
      </c>
      <c r="C19" s="308">
        <v>1205</v>
      </c>
      <c r="D19" s="308">
        <v>36092</v>
      </c>
      <c r="E19" s="308">
        <v>183</v>
      </c>
      <c r="F19" s="308">
        <v>5461</v>
      </c>
      <c r="G19" s="309" t="s">
        <v>272</v>
      </c>
    </row>
    <row r="20" spans="1:7" ht="30" customHeight="1" thickBot="1">
      <c r="A20" s="292" t="s">
        <v>141</v>
      </c>
      <c r="B20" s="293">
        <v>28473</v>
      </c>
      <c r="C20" s="293">
        <v>1556</v>
      </c>
      <c r="D20" s="293">
        <v>45933</v>
      </c>
      <c r="E20" s="293">
        <v>106</v>
      </c>
      <c r="F20" s="293">
        <v>10967</v>
      </c>
      <c r="G20" s="310" t="s">
        <v>273</v>
      </c>
    </row>
    <row r="21" spans="1:7" ht="30" customHeight="1" thickTop="1" thickBot="1">
      <c r="A21" s="311" t="s">
        <v>171</v>
      </c>
      <c r="B21" s="312">
        <v>26156</v>
      </c>
      <c r="C21" s="312">
        <v>1892</v>
      </c>
      <c r="D21" s="312">
        <v>44442</v>
      </c>
      <c r="E21" s="312">
        <v>119</v>
      </c>
      <c r="F21" s="312">
        <v>12066</v>
      </c>
      <c r="G21" s="313" t="s">
        <v>250</v>
      </c>
    </row>
    <row r="22" spans="1:7" ht="15.75" thickTop="1">
      <c r="A22" s="3"/>
      <c r="B22" s="18"/>
      <c r="C22" s="18"/>
      <c r="D22" s="18"/>
      <c r="E22" s="18"/>
      <c r="F22" s="18"/>
    </row>
    <row r="23" spans="1:7">
      <c r="A23" s="3"/>
      <c r="B23" s="18"/>
      <c r="C23" s="18"/>
      <c r="D23" s="18"/>
      <c r="E23" s="18"/>
      <c r="F23" s="18"/>
    </row>
    <row r="24" spans="1:7">
      <c r="A24" s="3"/>
      <c r="B24" s="18"/>
      <c r="C24" s="18"/>
      <c r="D24" s="18"/>
      <c r="E24" s="18"/>
      <c r="F24" s="18"/>
    </row>
    <row r="25" spans="1:7">
      <c r="A25" s="3"/>
      <c r="B25" s="18"/>
      <c r="C25" s="18"/>
      <c r="D25" s="18"/>
      <c r="E25" s="18"/>
      <c r="F25" s="18"/>
    </row>
    <row r="26" spans="1:7">
      <c r="A26" s="3"/>
      <c r="B26" s="18"/>
      <c r="C26" s="18"/>
      <c r="D26" s="18"/>
      <c r="E26" s="18"/>
      <c r="F26" s="18"/>
    </row>
    <row r="27" spans="1:7">
      <c r="A27" s="3"/>
      <c r="B27" s="18"/>
      <c r="C27" s="18"/>
      <c r="D27" s="18"/>
      <c r="E27" s="18"/>
      <c r="F27" s="18"/>
    </row>
    <row r="28" spans="1:7">
      <c r="A28" s="3"/>
      <c r="B28" s="18"/>
      <c r="C28" s="18"/>
      <c r="D28" s="18"/>
      <c r="E28" s="18"/>
      <c r="F28" s="18"/>
    </row>
    <row r="29" spans="1:7">
      <c r="A29" s="15"/>
      <c r="B29" s="18"/>
      <c r="C29" s="18"/>
      <c r="D29" s="18"/>
      <c r="E29" s="18"/>
      <c r="F29" s="18"/>
    </row>
  </sheetData>
  <mergeCells count="4">
    <mergeCell ref="A4:A5"/>
    <mergeCell ref="G4:G5"/>
    <mergeCell ref="A1:G1"/>
    <mergeCell ref="A2:G2"/>
  </mergeCells>
  <printOptions horizontalCentered="1"/>
  <pageMargins left="0.25" right="0.25" top="0.75" bottom="0.75" header="0.3" footer="0.3"/>
  <pageSetup paperSize="9" scale="72" orientation="landscape" verticalDpi="300" r:id="rId1"/>
  <headerFooter>
    <oddFooter>&amp;C&amp;"-,Bold"&amp;14 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8"/>
  <sheetViews>
    <sheetView rightToLeft="1" view="pageBreakPreview" zoomScale="60" zoomScaleNormal="75" workbookViewId="0">
      <selection activeCell="C5" sqref="C5"/>
    </sheetView>
  </sheetViews>
  <sheetFormatPr defaultRowHeight="15"/>
  <cols>
    <col min="1" max="1" width="20.7109375" customWidth="1"/>
    <col min="2" max="2" width="28.5703125" customWidth="1"/>
    <col min="3" max="3" width="35.28515625" customWidth="1"/>
    <col min="4" max="4" width="22.7109375" customWidth="1"/>
    <col min="5" max="5" width="23.42578125" customWidth="1"/>
  </cols>
  <sheetData>
    <row r="1" spans="1:5" ht="30.75" customHeight="1">
      <c r="A1" s="829" t="s">
        <v>228</v>
      </c>
      <c r="B1" s="829"/>
      <c r="C1" s="829"/>
      <c r="D1" s="829"/>
      <c r="E1" s="829"/>
    </row>
    <row r="2" spans="1:5" ht="43.5" customHeight="1">
      <c r="A2" s="920" t="s">
        <v>681</v>
      </c>
      <c r="B2" s="920"/>
      <c r="C2" s="920"/>
      <c r="D2" s="920"/>
      <c r="E2" s="920"/>
    </row>
    <row r="3" spans="1:5" ht="29.25" customHeight="1" thickBot="1">
      <c r="A3" s="17" t="s">
        <v>617</v>
      </c>
      <c r="B3" s="142"/>
      <c r="C3" s="142"/>
      <c r="D3" s="141"/>
      <c r="E3" s="139" t="s">
        <v>618</v>
      </c>
    </row>
    <row r="4" spans="1:5" ht="39.75" customHeight="1" thickTop="1" thickBot="1">
      <c r="A4" s="934" t="s">
        <v>39</v>
      </c>
      <c r="B4" s="934" t="s">
        <v>134</v>
      </c>
      <c r="C4" s="140" t="s">
        <v>216</v>
      </c>
      <c r="D4" s="931" t="s">
        <v>176</v>
      </c>
      <c r="E4" s="931" t="s">
        <v>168</v>
      </c>
    </row>
    <row r="5" spans="1:5" ht="54" customHeight="1" thickTop="1" thickBot="1">
      <c r="A5" s="935"/>
      <c r="B5" s="935"/>
      <c r="C5" s="446" t="s">
        <v>682</v>
      </c>
      <c r="D5" s="932"/>
      <c r="E5" s="932"/>
    </row>
    <row r="6" spans="1:5" ht="30" customHeight="1" thickTop="1">
      <c r="A6" s="923" t="s">
        <v>17</v>
      </c>
      <c r="B6" s="232" t="s">
        <v>115</v>
      </c>
      <c r="C6" s="226">
        <v>126.33540372670805</v>
      </c>
      <c r="D6" s="223" t="s">
        <v>566</v>
      </c>
      <c r="E6" s="940" t="s">
        <v>271</v>
      </c>
    </row>
    <row r="7" spans="1:5" ht="30" customHeight="1">
      <c r="A7" s="924"/>
      <c r="B7" s="233" t="s">
        <v>116</v>
      </c>
      <c r="C7" s="227">
        <v>137.67073170731709</v>
      </c>
      <c r="D7" s="221" t="s">
        <v>567</v>
      </c>
      <c r="E7" s="941"/>
    </row>
    <row r="8" spans="1:5" ht="30" customHeight="1">
      <c r="A8" s="924"/>
      <c r="B8" s="233" t="s">
        <v>117</v>
      </c>
      <c r="C8" s="227">
        <v>141.56716417910451</v>
      </c>
      <c r="D8" s="221" t="s">
        <v>568</v>
      </c>
      <c r="E8" s="941"/>
    </row>
    <row r="9" spans="1:5" ht="30" customHeight="1">
      <c r="A9" s="924"/>
      <c r="B9" s="233" t="s">
        <v>118</v>
      </c>
      <c r="C9" s="227">
        <v>58.76</v>
      </c>
      <c r="D9" s="221" t="s">
        <v>569</v>
      </c>
      <c r="E9" s="941"/>
    </row>
    <row r="10" spans="1:5" ht="30" customHeight="1" thickBot="1">
      <c r="A10" s="924"/>
      <c r="B10" s="255" t="s">
        <v>119</v>
      </c>
      <c r="C10" s="256">
        <v>146.23595505617979</v>
      </c>
      <c r="D10" s="257" t="s">
        <v>570</v>
      </c>
      <c r="E10" s="941"/>
    </row>
    <row r="11" spans="1:5" ht="30" customHeight="1" thickTop="1" thickBot="1">
      <c r="A11" s="925"/>
      <c r="B11" s="164" t="s">
        <v>21</v>
      </c>
      <c r="C11" s="258">
        <v>131.12735849056608</v>
      </c>
      <c r="D11" s="137" t="s">
        <v>34</v>
      </c>
      <c r="E11" s="942"/>
    </row>
    <row r="12" spans="1:5" ht="30" customHeight="1" thickTop="1">
      <c r="A12" s="923" t="s">
        <v>18</v>
      </c>
      <c r="B12" s="232" t="s">
        <v>120</v>
      </c>
      <c r="C12" s="226">
        <v>134.80180180180187</v>
      </c>
      <c r="D12" s="223" t="s">
        <v>571</v>
      </c>
      <c r="E12" s="940" t="s">
        <v>272</v>
      </c>
    </row>
    <row r="13" spans="1:5" ht="30" customHeight="1">
      <c r="A13" s="924"/>
      <c r="B13" s="233" t="s">
        <v>121</v>
      </c>
      <c r="C13" s="227">
        <v>132.29166666666666</v>
      </c>
      <c r="D13" s="221" t="s">
        <v>572</v>
      </c>
      <c r="E13" s="941"/>
    </row>
    <row r="14" spans="1:5" ht="30" customHeight="1">
      <c r="A14" s="924"/>
      <c r="B14" s="233" t="s">
        <v>122</v>
      </c>
      <c r="C14" s="227">
        <v>146.41666666666669</v>
      </c>
      <c r="D14" s="221" t="s">
        <v>573</v>
      </c>
      <c r="E14" s="941"/>
    </row>
    <row r="15" spans="1:5" ht="30" customHeight="1">
      <c r="A15" s="924"/>
      <c r="B15" s="233" t="s">
        <v>123</v>
      </c>
      <c r="C15" s="227">
        <v>137.16666666666669</v>
      </c>
      <c r="D15" s="221" t="s">
        <v>574</v>
      </c>
      <c r="E15" s="941"/>
    </row>
    <row r="16" spans="1:5" ht="30" customHeight="1">
      <c r="A16" s="924"/>
      <c r="B16" s="233" t="s">
        <v>124</v>
      </c>
      <c r="C16" s="227">
        <v>130.25531914893617</v>
      </c>
      <c r="D16" s="221" t="s">
        <v>575</v>
      </c>
      <c r="E16" s="941"/>
    </row>
    <row r="17" spans="1:5" ht="30" customHeight="1" thickBot="1">
      <c r="A17" s="924"/>
      <c r="B17" s="255" t="s">
        <v>125</v>
      </c>
      <c r="C17" s="256">
        <v>140.29411764705881</v>
      </c>
      <c r="D17" s="257" t="s">
        <v>576</v>
      </c>
      <c r="E17" s="941"/>
    </row>
    <row r="18" spans="1:5" ht="30" customHeight="1" thickTop="1" thickBot="1">
      <c r="A18" s="925"/>
      <c r="B18" s="252" t="s">
        <v>21</v>
      </c>
      <c r="C18" s="253">
        <v>135.84461152882221</v>
      </c>
      <c r="D18" s="259" t="s">
        <v>34</v>
      </c>
      <c r="E18" s="942"/>
    </row>
    <row r="19" spans="1:5" ht="30" customHeight="1" thickTop="1">
      <c r="A19" s="923" t="s">
        <v>141</v>
      </c>
      <c r="B19" s="232" t="s">
        <v>126</v>
      </c>
      <c r="C19" s="226">
        <v>152.93979933110367</v>
      </c>
      <c r="D19" s="223" t="s">
        <v>577</v>
      </c>
      <c r="E19" s="940" t="s">
        <v>273</v>
      </c>
    </row>
    <row r="20" spans="1:5" ht="30" customHeight="1">
      <c r="A20" s="924"/>
      <c r="B20" s="233" t="s">
        <v>127</v>
      </c>
      <c r="C20" s="227">
        <v>106.53333333333336</v>
      </c>
      <c r="D20" s="221" t="s">
        <v>578</v>
      </c>
      <c r="E20" s="941"/>
    </row>
    <row r="21" spans="1:5" ht="30" customHeight="1">
      <c r="A21" s="924"/>
      <c r="B21" s="233" t="s">
        <v>128</v>
      </c>
      <c r="C21" s="227">
        <v>114.04081632653067</v>
      </c>
      <c r="D21" s="221" t="s">
        <v>579</v>
      </c>
      <c r="E21" s="941"/>
    </row>
    <row r="22" spans="1:5" ht="30" customHeight="1">
      <c r="A22" s="924"/>
      <c r="B22" s="233" t="s">
        <v>129</v>
      </c>
      <c r="C22" s="227">
        <v>113.86538461538466</v>
      </c>
      <c r="D22" s="221" t="s">
        <v>580</v>
      </c>
      <c r="E22" s="941"/>
    </row>
    <row r="23" spans="1:5" ht="30" customHeight="1">
      <c r="A23" s="924"/>
      <c r="B23" s="233" t="s">
        <v>130</v>
      </c>
      <c r="C23" s="227">
        <v>122.45000000000003</v>
      </c>
      <c r="D23" s="221" t="s">
        <v>581</v>
      </c>
      <c r="E23" s="941"/>
    </row>
    <row r="24" spans="1:5" ht="30" customHeight="1">
      <c r="A24" s="924"/>
      <c r="B24" s="233" t="s">
        <v>131</v>
      </c>
      <c r="C24" s="227">
        <v>88.617647058823565</v>
      </c>
      <c r="D24" s="221" t="s">
        <v>582</v>
      </c>
      <c r="E24" s="941"/>
    </row>
    <row r="25" spans="1:5" ht="30" customHeight="1" thickBot="1">
      <c r="A25" s="924"/>
      <c r="B25" s="255" t="s">
        <v>132</v>
      </c>
      <c r="C25" s="256">
        <v>114.57142857142858</v>
      </c>
      <c r="D25" s="257" t="s">
        <v>583</v>
      </c>
      <c r="E25" s="941"/>
    </row>
    <row r="26" spans="1:5" ht="30" customHeight="1" thickTop="1" thickBot="1">
      <c r="A26" s="925"/>
      <c r="B26" s="252" t="s">
        <v>21</v>
      </c>
      <c r="C26" s="253">
        <v>132.02372881355939</v>
      </c>
      <c r="D26" s="254" t="s">
        <v>34</v>
      </c>
      <c r="E26" s="942"/>
    </row>
    <row r="27" spans="1:5" ht="43.5" customHeight="1" thickTop="1" thickBot="1">
      <c r="A27" s="148" t="s">
        <v>133</v>
      </c>
      <c r="B27" s="146"/>
      <c r="C27" s="150">
        <v>142.07205958799017</v>
      </c>
      <c r="D27" s="146"/>
      <c r="E27" s="138" t="s">
        <v>683</v>
      </c>
    </row>
    <row r="28" spans="1:5" ht="15.75" thickTop="1"/>
  </sheetData>
  <mergeCells count="12">
    <mergeCell ref="A6:A11"/>
    <mergeCell ref="A12:A18"/>
    <mergeCell ref="A19:A26"/>
    <mergeCell ref="A2:E2"/>
    <mergeCell ref="A1:E1"/>
    <mergeCell ref="A4:A5"/>
    <mergeCell ref="B4:B5"/>
    <mergeCell ref="D4:D5"/>
    <mergeCell ref="E4:E5"/>
    <mergeCell ref="E6:E11"/>
    <mergeCell ref="E12:E18"/>
    <mergeCell ref="E19:E26"/>
  </mergeCells>
  <printOptions horizontalCentered="1"/>
  <pageMargins left="0.25" right="0.25" top="0.75" bottom="0.75" header="0.3" footer="0.3"/>
  <pageSetup paperSize="9" scale="65" orientation="portrait" r:id="rId1"/>
  <headerFooter>
    <oddFooter>&amp;C&amp;"-,Bold"&amp;14 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6"/>
  <sheetViews>
    <sheetView rightToLeft="1" view="pageBreakPreview" zoomScale="66" zoomScaleNormal="75" zoomScaleSheetLayoutView="66" workbookViewId="0">
      <selection activeCell="G11" sqref="G11"/>
    </sheetView>
  </sheetViews>
  <sheetFormatPr defaultRowHeight="15"/>
  <cols>
    <col min="1" max="1" width="13.42578125" customWidth="1"/>
    <col min="2" max="2" width="17.140625" customWidth="1"/>
    <col min="3" max="3" width="16.5703125" customWidth="1"/>
    <col min="4" max="4" width="21.5703125" customWidth="1"/>
    <col min="5" max="5" width="18.140625" customWidth="1"/>
    <col min="6" max="6" width="20.85546875" customWidth="1"/>
    <col min="7" max="7" width="16.28515625" customWidth="1"/>
    <col min="8" max="8" width="20" customWidth="1"/>
    <col min="9" max="9" width="17.85546875" customWidth="1"/>
    <col min="10" max="10" width="19.85546875" customWidth="1"/>
    <col min="11" max="11" width="22" customWidth="1"/>
    <col min="12" max="12" width="21" customWidth="1"/>
    <col min="13" max="13" width="17" customWidth="1"/>
    <col min="16" max="16" width="14.85546875" customWidth="1"/>
  </cols>
  <sheetData>
    <row r="1" spans="1:16" ht="32.25" customHeight="1">
      <c r="A1" s="945" t="s">
        <v>430</v>
      </c>
      <c r="B1" s="945"/>
      <c r="C1" s="945"/>
      <c r="D1" s="945"/>
      <c r="E1" s="945"/>
      <c r="F1" s="945"/>
      <c r="G1" s="945"/>
      <c r="H1" s="945"/>
      <c r="I1" s="945"/>
      <c r="J1" s="945"/>
      <c r="K1" s="945"/>
      <c r="L1" s="945"/>
      <c r="M1" s="945"/>
    </row>
    <row r="2" spans="1:16" ht="26.25" customHeight="1">
      <c r="A2" s="949" t="s">
        <v>684</v>
      </c>
      <c r="B2" s="949"/>
      <c r="C2" s="949"/>
      <c r="D2" s="949"/>
      <c r="E2" s="949"/>
      <c r="F2" s="949"/>
      <c r="G2" s="949"/>
      <c r="H2" s="949"/>
      <c r="I2" s="949"/>
      <c r="J2" s="949"/>
      <c r="K2" s="949"/>
      <c r="L2" s="949"/>
      <c r="M2" s="949"/>
    </row>
    <row r="3" spans="1:16" ht="27.75" customHeight="1" thickBot="1">
      <c r="A3" s="139" t="s">
        <v>229</v>
      </c>
      <c r="B3" s="139"/>
      <c r="C3" s="139"/>
      <c r="D3" s="136"/>
      <c r="E3" s="136"/>
      <c r="F3" s="83"/>
      <c r="G3" s="83"/>
      <c r="H3" s="83"/>
      <c r="I3" s="83"/>
      <c r="J3" s="83"/>
      <c r="K3" s="83"/>
      <c r="L3" s="139"/>
      <c r="M3" s="139" t="s">
        <v>601</v>
      </c>
    </row>
    <row r="4" spans="1:16" ht="21.75" customHeight="1" thickTop="1" thickBot="1">
      <c r="A4" s="950" t="s">
        <v>39</v>
      </c>
      <c r="B4" s="957" t="s">
        <v>432</v>
      </c>
      <c r="C4" s="953" t="s">
        <v>20</v>
      </c>
      <c r="D4" s="953"/>
      <c r="E4" s="953"/>
      <c r="F4" s="953"/>
      <c r="G4" s="953"/>
      <c r="H4" s="953"/>
      <c r="I4" s="953"/>
      <c r="J4" s="954"/>
      <c r="K4" s="934" t="s">
        <v>21</v>
      </c>
      <c r="L4" s="950"/>
      <c r="M4" s="931" t="s">
        <v>168</v>
      </c>
    </row>
    <row r="5" spans="1:16" ht="22.5" customHeight="1" thickBot="1">
      <c r="A5" s="951"/>
      <c r="B5" s="958"/>
      <c r="C5" s="946" t="s">
        <v>446</v>
      </c>
      <c r="D5" s="947"/>
      <c r="E5" s="947"/>
      <c r="F5" s="947"/>
      <c r="G5" s="947"/>
      <c r="H5" s="947"/>
      <c r="I5" s="947"/>
      <c r="J5" s="948"/>
      <c r="K5" s="955"/>
      <c r="L5" s="956"/>
      <c r="M5" s="963"/>
    </row>
    <row r="6" spans="1:16" ht="23.25" customHeight="1" thickBot="1">
      <c r="A6" s="951"/>
      <c r="B6" s="958"/>
      <c r="C6" s="943" t="s">
        <v>135</v>
      </c>
      <c r="D6" s="944"/>
      <c r="E6" s="943" t="s">
        <v>136</v>
      </c>
      <c r="F6" s="944"/>
      <c r="G6" s="943" t="s">
        <v>0</v>
      </c>
      <c r="H6" s="944"/>
      <c r="I6" s="943" t="s">
        <v>1</v>
      </c>
      <c r="J6" s="944"/>
      <c r="K6" s="959" t="s">
        <v>34</v>
      </c>
      <c r="L6" s="960"/>
      <c r="M6" s="963"/>
    </row>
    <row r="7" spans="1:16" ht="20.25" customHeight="1" thickBot="1">
      <c r="A7" s="951"/>
      <c r="B7" s="958"/>
      <c r="C7" s="946" t="s">
        <v>251</v>
      </c>
      <c r="D7" s="948"/>
      <c r="E7" s="947" t="s">
        <v>431</v>
      </c>
      <c r="F7" s="948"/>
      <c r="G7" s="946" t="s">
        <v>253</v>
      </c>
      <c r="H7" s="948"/>
      <c r="I7" s="947" t="s">
        <v>254</v>
      </c>
      <c r="J7" s="948"/>
      <c r="K7" s="961"/>
      <c r="L7" s="962"/>
      <c r="M7" s="963"/>
    </row>
    <row r="8" spans="1:16" ht="94.5" customHeight="1" thickBot="1">
      <c r="A8" s="951"/>
      <c r="B8" s="878" t="s">
        <v>685</v>
      </c>
      <c r="C8" s="152" t="s">
        <v>246</v>
      </c>
      <c r="D8" s="153" t="s">
        <v>433</v>
      </c>
      <c r="E8" s="152" t="s">
        <v>246</v>
      </c>
      <c r="F8" s="153" t="s">
        <v>434</v>
      </c>
      <c r="G8" s="152" t="s">
        <v>246</v>
      </c>
      <c r="H8" s="153" t="s">
        <v>422</v>
      </c>
      <c r="I8" s="152" t="s">
        <v>435</v>
      </c>
      <c r="J8" s="153" t="s">
        <v>422</v>
      </c>
      <c r="K8" s="152" t="s">
        <v>424</v>
      </c>
      <c r="L8" s="153" t="s">
        <v>436</v>
      </c>
      <c r="M8" s="963"/>
      <c r="P8" s="930"/>
    </row>
    <row r="9" spans="1:16" ht="116.25" customHeight="1" thickTop="1" thickBot="1">
      <c r="A9" s="952"/>
      <c r="B9" s="879"/>
      <c r="C9" s="447" t="s">
        <v>686</v>
      </c>
      <c r="D9" s="447" t="s">
        <v>687</v>
      </c>
      <c r="E9" s="447" t="s">
        <v>686</v>
      </c>
      <c r="F9" s="447" t="s">
        <v>687</v>
      </c>
      <c r="G9" s="447" t="s">
        <v>686</v>
      </c>
      <c r="H9" s="447" t="s">
        <v>687</v>
      </c>
      <c r="I9" s="447" t="s">
        <v>686</v>
      </c>
      <c r="J9" s="377" t="s">
        <v>687</v>
      </c>
      <c r="K9" s="447" t="s">
        <v>688</v>
      </c>
      <c r="L9" s="377" t="s">
        <v>790</v>
      </c>
      <c r="M9" s="932"/>
      <c r="P9" s="930"/>
    </row>
    <row r="10" spans="1:16" ht="30" customHeight="1" thickTop="1">
      <c r="A10" s="147" t="s">
        <v>137</v>
      </c>
      <c r="B10" s="172">
        <v>1.2666666666666662</v>
      </c>
      <c r="C10" s="176">
        <v>1</v>
      </c>
      <c r="D10" s="177">
        <v>309.00000000000006</v>
      </c>
      <c r="E10" s="178">
        <v>0</v>
      </c>
      <c r="F10" s="177">
        <v>0</v>
      </c>
      <c r="G10" s="178">
        <v>0</v>
      </c>
      <c r="H10" s="177">
        <v>0</v>
      </c>
      <c r="I10" s="178">
        <v>1.0909090909090908</v>
      </c>
      <c r="J10" s="177">
        <v>670.74494949494976</v>
      </c>
      <c r="K10" s="178">
        <v>1.084507042253521</v>
      </c>
      <c r="L10" s="185">
        <v>645.26995305164337</v>
      </c>
      <c r="M10" s="84" t="s">
        <v>259</v>
      </c>
    </row>
    <row r="11" spans="1:16" ht="30" customHeight="1">
      <c r="A11" s="154" t="s">
        <v>6</v>
      </c>
      <c r="B11" s="173">
        <v>1.0043103448275863</v>
      </c>
      <c r="C11" s="179">
        <v>0</v>
      </c>
      <c r="D11" s="180">
        <v>0</v>
      </c>
      <c r="E11" s="181">
        <v>0</v>
      </c>
      <c r="F11" s="180">
        <v>0</v>
      </c>
      <c r="G11" s="181">
        <v>1</v>
      </c>
      <c r="H11" s="180">
        <v>558.33333333333337</v>
      </c>
      <c r="I11" s="181">
        <v>1</v>
      </c>
      <c r="J11" s="180">
        <v>529.88636363636363</v>
      </c>
      <c r="K11" s="181">
        <v>1</v>
      </c>
      <c r="L11" s="180">
        <v>532.25694444444434</v>
      </c>
      <c r="M11" s="85" t="s">
        <v>260</v>
      </c>
      <c r="P11">
        <v>6</v>
      </c>
    </row>
    <row r="12" spans="1:16" ht="30" customHeight="1">
      <c r="A12" s="147" t="s">
        <v>7</v>
      </c>
      <c r="B12" s="174">
        <v>1.1850393700787403</v>
      </c>
      <c r="C12" s="176">
        <v>1</v>
      </c>
      <c r="D12" s="177">
        <v>365.36666666666662</v>
      </c>
      <c r="E12" s="178">
        <v>1</v>
      </c>
      <c r="F12" s="177">
        <v>464.93055555555554</v>
      </c>
      <c r="G12" s="178">
        <v>0</v>
      </c>
      <c r="H12" s="177">
        <v>0</v>
      </c>
      <c r="I12" s="178">
        <v>1.4107142857142858</v>
      </c>
      <c r="J12" s="177">
        <v>579.49404761904759</v>
      </c>
      <c r="K12" s="178">
        <v>1.3194444444444444</v>
      </c>
      <c r="L12" s="177">
        <v>540.20717592592587</v>
      </c>
      <c r="M12" s="144" t="s">
        <v>261</v>
      </c>
    </row>
    <row r="13" spans="1:16" ht="30" customHeight="1">
      <c r="A13" s="154" t="s">
        <v>49</v>
      </c>
      <c r="B13" s="173">
        <v>1.0045248868778283</v>
      </c>
      <c r="C13" s="179">
        <v>1</v>
      </c>
      <c r="D13" s="180">
        <v>467.29166666666669</v>
      </c>
      <c r="E13" s="181">
        <v>1</v>
      </c>
      <c r="F13" s="180">
        <v>444.30555555555549</v>
      </c>
      <c r="G13" s="181">
        <v>0</v>
      </c>
      <c r="H13" s="180">
        <v>0</v>
      </c>
      <c r="I13" s="181">
        <v>1</v>
      </c>
      <c r="J13" s="180">
        <v>474.3421052631578</v>
      </c>
      <c r="K13" s="181">
        <v>1</v>
      </c>
      <c r="L13" s="180">
        <v>467.14506172839492</v>
      </c>
      <c r="M13" s="86" t="s">
        <v>262</v>
      </c>
    </row>
    <row r="14" spans="1:16" ht="30" customHeight="1">
      <c r="A14" s="147" t="s">
        <v>9</v>
      </c>
      <c r="B14" s="174">
        <v>1.0625000000000011</v>
      </c>
      <c r="C14" s="176">
        <v>1</v>
      </c>
      <c r="D14" s="177">
        <v>853.02083333333348</v>
      </c>
      <c r="E14" s="178">
        <v>1</v>
      </c>
      <c r="F14" s="177">
        <v>666.05797101449264</v>
      </c>
      <c r="G14" s="178">
        <v>1</v>
      </c>
      <c r="H14" s="177">
        <v>697.91666666666674</v>
      </c>
      <c r="I14" s="178">
        <v>1.1923076923076925</v>
      </c>
      <c r="J14" s="177">
        <v>761.57820512820524</v>
      </c>
      <c r="K14" s="178">
        <v>1.1428571428571432</v>
      </c>
      <c r="L14" s="177">
        <v>758.74714285714322</v>
      </c>
      <c r="M14" s="144" t="s">
        <v>263</v>
      </c>
    </row>
    <row r="15" spans="1:16" ht="30" customHeight="1">
      <c r="A15" s="154" t="s">
        <v>10</v>
      </c>
      <c r="B15" s="173">
        <v>1.0223880597014925</v>
      </c>
      <c r="C15" s="179">
        <v>1</v>
      </c>
      <c r="D15" s="180">
        <v>315.44444444444446</v>
      </c>
      <c r="E15" s="181">
        <v>1</v>
      </c>
      <c r="F15" s="180">
        <v>462.39583333333337</v>
      </c>
      <c r="G15" s="181">
        <v>0</v>
      </c>
      <c r="H15" s="180">
        <v>0</v>
      </c>
      <c r="I15" s="181">
        <v>1.041666666666667</v>
      </c>
      <c r="J15" s="180">
        <v>557.16493055555566</v>
      </c>
      <c r="K15" s="181">
        <v>1.0344827586206897</v>
      </c>
      <c r="L15" s="180">
        <v>525.62356321839081</v>
      </c>
      <c r="M15" s="86" t="s">
        <v>264</v>
      </c>
    </row>
    <row r="16" spans="1:16" ht="30" customHeight="1">
      <c r="A16" s="147" t="s">
        <v>11</v>
      </c>
      <c r="B16" s="174">
        <v>1.0138248847926274</v>
      </c>
      <c r="C16" s="176">
        <v>0</v>
      </c>
      <c r="D16" s="177">
        <v>0</v>
      </c>
      <c r="E16" s="178">
        <v>0</v>
      </c>
      <c r="F16" s="177">
        <v>0</v>
      </c>
      <c r="G16" s="178">
        <v>0</v>
      </c>
      <c r="H16" s="177">
        <v>0</v>
      </c>
      <c r="I16" s="178">
        <v>1.4285714285714286</v>
      </c>
      <c r="J16" s="177">
        <v>1663.9880952380952</v>
      </c>
      <c r="K16" s="178">
        <v>1.4285714285714286</v>
      </c>
      <c r="L16" s="177">
        <v>1663.9880952380952</v>
      </c>
      <c r="M16" s="144" t="s">
        <v>265</v>
      </c>
    </row>
    <row r="17" spans="1:13" ht="30" customHeight="1">
      <c r="A17" s="154" t="s">
        <v>12</v>
      </c>
      <c r="B17" s="173">
        <v>1.0093023255813962</v>
      </c>
      <c r="C17" s="179">
        <v>1</v>
      </c>
      <c r="D17" s="180">
        <v>371.52777777777777</v>
      </c>
      <c r="E17" s="181">
        <v>0</v>
      </c>
      <c r="F17" s="180">
        <v>0</v>
      </c>
      <c r="G17" s="181">
        <v>0</v>
      </c>
      <c r="H17" s="180">
        <v>0</v>
      </c>
      <c r="I17" s="181">
        <v>1</v>
      </c>
      <c r="J17" s="180">
        <v>367.39583333333331</v>
      </c>
      <c r="K17" s="181">
        <v>1</v>
      </c>
      <c r="L17" s="180">
        <v>369.16666666666669</v>
      </c>
      <c r="M17" s="87" t="s">
        <v>266</v>
      </c>
    </row>
    <row r="18" spans="1:13" ht="30" customHeight="1">
      <c r="A18" s="147" t="s">
        <v>13</v>
      </c>
      <c r="B18" s="174">
        <v>1.0854271356783922</v>
      </c>
      <c r="C18" s="176">
        <v>1</v>
      </c>
      <c r="D18" s="177">
        <v>624.30555555555554</v>
      </c>
      <c r="E18" s="178">
        <v>1</v>
      </c>
      <c r="F18" s="177">
        <v>350</v>
      </c>
      <c r="G18" s="178">
        <v>1</v>
      </c>
      <c r="H18" s="177">
        <v>1375</v>
      </c>
      <c r="I18" s="178">
        <v>1</v>
      </c>
      <c r="J18" s="177">
        <v>1350.6944444444443</v>
      </c>
      <c r="K18" s="178">
        <v>1</v>
      </c>
      <c r="L18" s="177">
        <v>1165.0735294117646</v>
      </c>
      <c r="M18" s="144" t="s">
        <v>267</v>
      </c>
    </row>
    <row r="19" spans="1:13" ht="30" customHeight="1">
      <c r="A19" s="154" t="s">
        <v>138</v>
      </c>
      <c r="B19" s="173">
        <v>1.0404858299595134</v>
      </c>
      <c r="C19" s="179">
        <v>1</v>
      </c>
      <c r="D19" s="180">
        <v>462.50000000000006</v>
      </c>
      <c r="E19" s="181">
        <v>0</v>
      </c>
      <c r="F19" s="180">
        <v>0</v>
      </c>
      <c r="G19" s="181">
        <v>0</v>
      </c>
      <c r="H19" s="180">
        <v>0</v>
      </c>
      <c r="I19" s="181">
        <v>1.0833333333333335</v>
      </c>
      <c r="J19" s="180">
        <v>497.7291666666668</v>
      </c>
      <c r="K19" s="181">
        <v>1.0769230769230771</v>
      </c>
      <c r="L19" s="180">
        <v>495.01923076923089</v>
      </c>
      <c r="M19" s="86" t="s">
        <v>268</v>
      </c>
    </row>
    <row r="20" spans="1:13" ht="30" customHeight="1">
      <c r="A20" s="147" t="s">
        <v>139</v>
      </c>
      <c r="B20" s="174">
        <v>1.1645021645021647</v>
      </c>
      <c r="C20" s="176">
        <v>1</v>
      </c>
      <c r="D20" s="177">
        <v>806.875</v>
      </c>
      <c r="E20" s="178">
        <v>0</v>
      </c>
      <c r="F20" s="177">
        <v>0</v>
      </c>
      <c r="G20" s="178">
        <v>0</v>
      </c>
      <c r="H20" s="177">
        <v>0</v>
      </c>
      <c r="I20" s="178">
        <v>1</v>
      </c>
      <c r="J20" s="177">
        <v>267.04059829059827</v>
      </c>
      <c r="K20" s="178">
        <v>1</v>
      </c>
      <c r="L20" s="177">
        <v>293.37398373983729</v>
      </c>
      <c r="M20" s="144" t="s">
        <v>269</v>
      </c>
    </row>
    <row r="21" spans="1:13" ht="30" customHeight="1">
      <c r="A21" s="154" t="s">
        <v>140</v>
      </c>
      <c r="B21" s="173">
        <v>1</v>
      </c>
      <c r="C21" s="179">
        <v>1</v>
      </c>
      <c r="D21" s="180">
        <v>254.16666666666666</v>
      </c>
      <c r="E21" s="181">
        <v>0</v>
      </c>
      <c r="F21" s="180">
        <v>0</v>
      </c>
      <c r="G21" s="181">
        <v>0</v>
      </c>
      <c r="H21" s="180">
        <v>0</v>
      </c>
      <c r="I21" s="181">
        <v>1</v>
      </c>
      <c r="J21" s="180">
        <v>525</v>
      </c>
      <c r="K21" s="181">
        <v>1</v>
      </c>
      <c r="L21" s="180">
        <v>389.58333333333337</v>
      </c>
      <c r="M21" s="86" t="s">
        <v>270</v>
      </c>
    </row>
    <row r="22" spans="1:13" ht="30" customHeight="1">
      <c r="A22" s="147" t="s">
        <v>17</v>
      </c>
      <c r="B22" s="174">
        <v>1.0142857142857142</v>
      </c>
      <c r="C22" s="176">
        <v>1</v>
      </c>
      <c r="D22" s="177">
        <v>408.69791666666669</v>
      </c>
      <c r="E22" s="178">
        <v>1</v>
      </c>
      <c r="F22" s="177">
        <v>504.16666666666663</v>
      </c>
      <c r="G22" s="178">
        <v>1</v>
      </c>
      <c r="H22" s="177">
        <v>383.33333333333337</v>
      </c>
      <c r="I22" s="178">
        <v>1.0294117647058822</v>
      </c>
      <c r="J22" s="177">
        <v>749.91421568627447</v>
      </c>
      <c r="K22" s="178">
        <v>1.0204081632653061</v>
      </c>
      <c r="L22" s="177">
        <v>654.16666666666663</v>
      </c>
      <c r="M22" s="144" t="s">
        <v>271</v>
      </c>
    </row>
    <row r="23" spans="1:13" ht="30" customHeight="1">
      <c r="A23" s="154" t="s">
        <v>18</v>
      </c>
      <c r="B23" s="173">
        <v>1.0735930735930732</v>
      </c>
      <c r="C23" s="179">
        <v>1</v>
      </c>
      <c r="D23" s="180">
        <v>263.84259259259261</v>
      </c>
      <c r="E23" s="181">
        <v>1</v>
      </c>
      <c r="F23" s="180">
        <v>260.90277777777777</v>
      </c>
      <c r="G23" s="181">
        <v>0</v>
      </c>
      <c r="H23" s="180">
        <v>0</v>
      </c>
      <c r="I23" s="181">
        <v>1.0434782608695652</v>
      </c>
      <c r="J23" s="180">
        <v>243.02536231884051</v>
      </c>
      <c r="K23" s="181">
        <v>1.0263157894736843</v>
      </c>
      <c r="L23" s="180">
        <v>250.77850877192992</v>
      </c>
      <c r="M23" s="88" t="s">
        <v>272</v>
      </c>
    </row>
    <row r="24" spans="1:13" ht="30" customHeight="1" thickBot="1">
      <c r="A24" s="147" t="s">
        <v>141</v>
      </c>
      <c r="B24" s="174">
        <v>1.0094043887147339</v>
      </c>
      <c r="C24" s="176">
        <v>1</v>
      </c>
      <c r="D24" s="177">
        <v>559.67592592592587</v>
      </c>
      <c r="E24" s="178">
        <v>1</v>
      </c>
      <c r="F24" s="177">
        <v>1132.1666666666667</v>
      </c>
      <c r="G24" s="178">
        <v>0</v>
      </c>
      <c r="H24" s="177">
        <v>0</v>
      </c>
      <c r="I24" s="178">
        <v>1.0555555555555556</v>
      </c>
      <c r="J24" s="177">
        <v>1379.837962962963</v>
      </c>
      <c r="K24" s="178">
        <v>1.0312500000000002</v>
      </c>
      <c r="L24" s="177">
        <v>1110.4687500000002</v>
      </c>
      <c r="M24" s="145" t="s">
        <v>273</v>
      </c>
    </row>
    <row r="25" spans="1:13" ht="30" customHeight="1" thickTop="1" thickBot="1">
      <c r="A25" s="149" t="s">
        <v>22</v>
      </c>
      <c r="B25" s="175">
        <v>1.0677435166432478</v>
      </c>
      <c r="C25" s="182">
        <v>1</v>
      </c>
      <c r="D25" s="183">
        <v>670.0736707374823</v>
      </c>
      <c r="E25" s="184">
        <v>1</v>
      </c>
      <c r="F25" s="183">
        <v>637.10582506548633</v>
      </c>
      <c r="G25" s="184">
        <v>1</v>
      </c>
      <c r="H25" s="183">
        <v>711.11383103983405</v>
      </c>
      <c r="I25" s="184">
        <v>1.1604676769952804</v>
      </c>
      <c r="J25" s="183">
        <v>712.0689847947715</v>
      </c>
      <c r="K25" s="184">
        <v>1.1224795717244731</v>
      </c>
      <c r="L25" s="183">
        <v>698.99308853748573</v>
      </c>
      <c r="M25" s="158" t="s">
        <v>250</v>
      </c>
    </row>
    <row r="26" spans="1:13" ht="15.75" thickTop="1">
      <c r="A26" s="8"/>
      <c r="B26" s="8"/>
      <c r="C26" s="8"/>
      <c r="D26" s="8"/>
      <c r="E26" s="8"/>
      <c r="F26" s="8"/>
      <c r="G26" s="8"/>
      <c r="H26" s="8"/>
      <c r="I26" s="8"/>
      <c r="J26" s="8"/>
      <c r="K26" s="8"/>
      <c r="L26" s="8"/>
    </row>
  </sheetData>
  <mergeCells count="19">
    <mergeCell ref="P8:P9"/>
    <mergeCell ref="E6:F6"/>
    <mergeCell ref="G6:H6"/>
    <mergeCell ref="I6:J6"/>
    <mergeCell ref="K6:L7"/>
    <mergeCell ref="E7:F7"/>
    <mergeCell ref="G7:H7"/>
    <mergeCell ref="I7:J7"/>
    <mergeCell ref="M4:M9"/>
    <mergeCell ref="C6:D6"/>
    <mergeCell ref="A1:M1"/>
    <mergeCell ref="C5:J5"/>
    <mergeCell ref="C7:D7"/>
    <mergeCell ref="A2:M2"/>
    <mergeCell ref="A4:A9"/>
    <mergeCell ref="C4:J4"/>
    <mergeCell ref="K4:L5"/>
    <mergeCell ref="B4:B7"/>
    <mergeCell ref="B8:B9"/>
  </mergeCells>
  <printOptions horizontalCentered="1"/>
  <pageMargins left="0.25" right="0.25" top="0.75" bottom="0.75" header="0.3" footer="0.3"/>
  <pageSetup paperSize="9" scale="58" orientation="landscape" r:id="rId1"/>
  <headerFooter>
    <oddFooter>&amp;C&amp;"-,Bold"&amp;14 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49"/>
  <sheetViews>
    <sheetView rightToLeft="1" view="pageBreakPreview" topLeftCell="A4" zoomScale="53" zoomScaleNormal="55" zoomScaleSheetLayoutView="53" workbookViewId="0">
      <selection activeCell="E22" sqref="E22"/>
    </sheetView>
  </sheetViews>
  <sheetFormatPr defaultRowHeight="15"/>
  <cols>
    <col min="1" max="1" width="12.7109375" customWidth="1"/>
    <col min="2" max="2" width="17.42578125" customWidth="1"/>
    <col min="3" max="3" width="18.7109375" customWidth="1"/>
    <col min="4" max="4" width="24.7109375" customWidth="1"/>
    <col min="5" max="5" width="18" customWidth="1"/>
    <col min="6" max="6" width="25.140625" customWidth="1"/>
    <col min="7" max="7" width="18.42578125" customWidth="1"/>
    <col min="8" max="8" width="23.7109375" customWidth="1"/>
    <col min="9" max="9" width="19.28515625" customWidth="1"/>
    <col min="10" max="10" width="22.7109375" customWidth="1"/>
    <col min="11" max="11" width="22.42578125" customWidth="1"/>
    <col min="12" max="12" width="24.7109375" customWidth="1"/>
    <col min="13" max="13" width="20.28515625" customWidth="1"/>
    <col min="16" max="16" width="14.85546875" customWidth="1"/>
  </cols>
  <sheetData>
    <row r="1" spans="1:16" ht="33" customHeight="1">
      <c r="A1" s="964" t="s">
        <v>419</v>
      </c>
      <c r="B1" s="964"/>
      <c r="C1" s="964"/>
      <c r="D1" s="964"/>
      <c r="E1" s="964"/>
      <c r="F1" s="964"/>
      <c r="G1" s="964"/>
      <c r="H1" s="964"/>
      <c r="I1" s="964"/>
      <c r="J1" s="964"/>
      <c r="K1" s="964"/>
      <c r="L1" s="964"/>
      <c r="M1" s="964"/>
    </row>
    <row r="2" spans="1:16" ht="28.5" customHeight="1">
      <c r="A2" s="967" t="s">
        <v>783</v>
      </c>
      <c r="B2" s="967"/>
      <c r="C2" s="967"/>
      <c r="D2" s="967"/>
      <c r="E2" s="967"/>
      <c r="F2" s="967"/>
      <c r="G2" s="967"/>
      <c r="H2" s="967"/>
      <c r="I2" s="967"/>
      <c r="J2" s="967"/>
      <c r="K2" s="967"/>
      <c r="L2" s="967"/>
      <c r="M2" s="967"/>
    </row>
    <row r="3" spans="1:16" ht="27.75" customHeight="1" thickBot="1">
      <c r="A3" s="458" t="s">
        <v>235</v>
      </c>
      <c r="B3" s="458"/>
      <c r="C3" s="458"/>
      <c r="D3" s="448"/>
      <c r="E3" s="448"/>
      <c r="F3" s="33"/>
      <c r="G3" s="33"/>
      <c r="H3" s="33"/>
      <c r="I3" s="33"/>
      <c r="J3" s="33"/>
      <c r="K3" s="33"/>
      <c r="L3" s="458"/>
      <c r="M3" s="458" t="s">
        <v>602</v>
      </c>
    </row>
    <row r="4" spans="1:16" ht="30.75" customHeight="1" thickTop="1" thickBot="1">
      <c r="A4" s="968" t="s">
        <v>39</v>
      </c>
      <c r="B4" s="978" t="s">
        <v>420</v>
      </c>
      <c r="C4" s="971" t="s">
        <v>23</v>
      </c>
      <c r="D4" s="971"/>
      <c r="E4" s="971"/>
      <c r="F4" s="971"/>
      <c r="G4" s="971"/>
      <c r="H4" s="971"/>
      <c r="I4" s="971"/>
      <c r="J4" s="972"/>
      <c r="K4" s="973" t="s">
        <v>21</v>
      </c>
      <c r="L4" s="968"/>
      <c r="M4" s="986" t="s">
        <v>168</v>
      </c>
    </row>
    <row r="5" spans="1:16" ht="23.25" customHeight="1" thickBot="1">
      <c r="A5" s="969"/>
      <c r="B5" s="976"/>
      <c r="C5" s="965" t="s">
        <v>451</v>
      </c>
      <c r="D5" s="985"/>
      <c r="E5" s="985"/>
      <c r="F5" s="985"/>
      <c r="G5" s="985"/>
      <c r="H5" s="985"/>
      <c r="I5" s="985"/>
      <c r="J5" s="966"/>
      <c r="K5" s="974"/>
      <c r="L5" s="975"/>
      <c r="M5" s="987"/>
    </row>
    <row r="6" spans="1:16" ht="30.75" customHeight="1" thickBot="1">
      <c r="A6" s="969"/>
      <c r="B6" s="976"/>
      <c r="C6" s="979" t="s">
        <v>164</v>
      </c>
      <c r="D6" s="980"/>
      <c r="E6" s="979" t="s">
        <v>142</v>
      </c>
      <c r="F6" s="980"/>
      <c r="G6" s="979" t="s">
        <v>4</v>
      </c>
      <c r="H6" s="980"/>
      <c r="I6" s="979" t="s">
        <v>204</v>
      </c>
      <c r="J6" s="980"/>
      <c r="K6" s="981" t="s">
        <v>34</v>
      </c>
      <c r="L6" s="982"/>
      <c r="M6" s="987"/>
    </row>
    <row r="7" spans="1:16" ht="27.75" customHeight="1" thickBot="1">
      <c r="A7" s="969"/>
      <c r="B7" s="976"/>
      <c r="C7" s="965" t="s">
        <v>255</v>
      </c>
      <c r="D7" s="966"/>
      <c r="E7" s="985" t="s">
        <v>258</v>
      </c>
      <c r="F7" s="966"/>
      <c r="G7" s="965" t="s">
        <v>256</v>
      </c>
      <c r="H7" s="966"/>
      <c r="I7" s="985" t="s">
        <v>257</v>
      </c>
      <c r="J7" s="966"/>
      <c r="K7" s="983"/>
      <c r="L7" s="984"/>
      <c r="M7" s="987"/>
    </row>
    <row r="8" spans="1:16" ht="102" customHeight="1" thickBot="1">
      <c r="A8" s="969"/>
      <c r="B8" s="976" t="s">
        <v>689</v>
      </c>
      <c r="C8" s="460" t="s">
        <v>246</v>
      </c>
      <c r="D8" s="461" t="s">
        <v>421</v>
      </c>
      <c r="E8" s="460" t="s">
        <v>246</v>
      </c>
      <c r="F8" s="461" t="s">
        <v>421</v>
      </c>
      <c r="G8" s="460" t="s">
        <v>246</v>
      </c>
      <c r="H8" s="461" t="s">
        <v>422</v>
      </c>
      <c r="I8" s="460" t="s">
        <v>423</v>
      </c>
      <c r="J8" s="461" t="s">
        <v>422</v>
      </c>
      <c r="K8" s="460" t="s">
        <v>425</v>
      </c>
      <c r="L8" s="461" t="s">
        <v>426</v>
      </c>
      <c r="M8" s="987"/>
      <c r="P8" s="930"/>
    </row>
    <row r="9" spans="1:16" ht="133.5" customHeight="1" thickTop="1" thickBot="1">
      <c r="A9" s="970"/>
      <c r="B9" s="977"/>
      <c r="C9" s="452" t="s">
        <v>686</v>
      </c>
      <c r="D9" s="452" t="s">
        <v>687</v>
      </c>
      <c r="E9" s="452" t="s">
        <v>686</v>
      </c>
      <c r="F9" s="452" t="s">
        <v>687</v>
      </c>
      <c r="G9" s="452" t="s">
        <v>686</v>
      </c>
      <c r="H9" s="452" t="s">
        <v>687</v>
      </c>
      <c r="I9" s="452" t="s">
        <v>686</v>
      </c>
      <c r="J9" s="81" t="s">
        <v>791</v>
      </c>
      <c r="K9" s="452" t="s">
        <v>690</v>
      </c>
      <c r="L9" s="81" t="s">
        <v>790</v>
      </c>
      <c r="M9" s="988"/>
      <c r="P9" s="930"/>
    </row>
    <row r="10" spans="1:16" ht="30" customHeight="1" thickTop="1">
      <c r="A10" s="121" t="s">
        <v>137</v>
      </c>
      <c r="B10" s="172">
        <v>1.3360323886639669</v>
      </c>
      <c r="C10" s="176">
        <v>1</v>
      </c>
      <c r="D10" s="177">
        <v>560.41666666666663</v>
      </c>
      <c r="E10" s="178">
        <v>1.0227272727272725</v>
      </c>
      <c r="F10" s="177">
        <v>489.62405303030306</v>
      </c>
      <c r="G10" s="178">
        <v>1.03125</v>
      </c>
      <c r="H10" s="177">
        <v>385.82291666666669</v>
      </c>
      <c r="I10" s="178">
        <v>1</v>
      </c>
      <c r="J10" s="177">
        <v>676.49019607843138</v>
      </c>
      <c r="K10" s="178">
        <v>1.0212765957446808</v>
      </c>
      <c r="L10" s="177">
        <v>488.83554964539013</v>
      </c>
      <c r="M10" s="462" t="s">
        <v>259</v>
      </c>
    </row>
    <row r="11" spans="1:16" ht="30" customHeight="1">
      <c r="A11" s="463" t="s">
        <v>6</v>
      </c>
      <c r="B11" s="173">
        <v>1.121951219512195</v>
      </c>
      <c r="C11" s="179">
        <v>1.5</v>
      </c>
      <c r="D11" s="180">
        <v>473.54166666666669</v>
      </c>
      <c r="E11" s="181">
        <v>1.3913043478260874</v>
      </c>
      <c r="F11" s="180">
        <v>1097.7898550724642</v>
      </c>
      <c r="G11" s="181">
        <v>1</v>
      </c>
      <c r="H11" s="180">
        <v>585.11904761904771</v>
      </c>
      <c r="I11" s="181">
        <v>1</v>
      </c>
      <c r="J11" s="180">
        <v>8542.4999999999982</v>
      </c>
      <c r="K11" s="181">
        <v>1.2702702702702704</v>
      </c>
      <c r="L11" s="180">
        <v>1973.0968468468461</v>
      </c>
      <c r="M11" s="464" t="s">
        <v>260</v>
      </c>
      <c r="P11">
        <v>6</v>
      </c>
    </row>
    <row r="12" spans="1:16" ht="30" customHeight="1">
      <c r="A12" s="121" t="s">
        <v>7</v>
      </c>
      <c r="B12" s="174">
        <v>1.3552123552123556</v>
      </c>
      <c r="C12" s="176">
        <v>1.1111111111111114</v>
      </c>
      <c r="D12" s="177">
        <v>468.55092592592598</v>
      </c>
      <c r="E12" s="178">
        <v>1.5853658536585364</v>
      </c>
      <c r="F12" s="177">
        <v>1662.4898373983738</v>
      </c>
      <c r="G12" s="178">
        <v>1.4583333333333335</v>
      </c>
      <c r="H12" s="177">
        <v>1348.4288194444443</v>
      </c>
      <c r="I12" s="178">
        <v>1.3421052631578951</v>
      </c>
      <c r="J12" s="177">
        <v>1629.7171052631579</v>
      </c>
      <c r="K12" s="178">
        <v>1.4206896551724131</v>
      </c>
      <c r="L12" s="177">
        <v>1401.7229885057473</v>
      </c>
      <c r="M12" s="465" t="s">
        <v>261</v>
      </c>
    </row>
    <row r="13" spans="1:16" ht="30" customHeight="1">
      <c r="A13" s="463" t="s">
        <v>49</v>
      </c>
      <c r="B13" s="173">
        <v>1</v>
      </c>
      <c r="C13" s="179">
        <v>1</v>
      </c>
      <c r="D13" s="180">
        <v>597.08333333333326</v>
      </c>
      <c r="E13" s="181">
        <v>1</v>
      </c>
      <c r="F13" s="180">
        <v>1120.8333333333333</v>
      </c>
      <c r="G13" s="181">
        <v>1</v>
      </c>
      <c r="H13" s="180">
        <v>525.02083333333326</v>
      </c>
      <c r="I13" s="181">
        <v>1</v>
      </c>
      <c r="J13" s="180">
        <v>475</v>
      </c>
      <c r="K13" s="181">
        <v>1</v>
      </c>
      <c r="L13" s="180">
        <v>593.27777777777794</v>
      </c>
      <c r="M13" s="466" t="s">
        <v>262</v>
      </c>
    </row>
    <row r="14" spans="1:16" ht="30" customHeight="1">
      <c r="A14" s="121" t="s">
        <v>9</v>
      </c>
      <c r="B14" s="174">
        <v>1.0814558058925472</v>
      </c>
      <c r="C14" s="176">
        <v>1</v>
      </c>
      <c r="D14" s="177">
        <v>544.51666666666665</v>
      </c>
      <c r="E14" s="178">
        <v>1.3333333333333335</v>
      </c>
      <c r="F14" s="177">
        <v>2967.7083333333339</v>
      </c>
      <c r="G14" s="178">
        <v>1.3783783783783787</v>
      </c>
      <c r="H14" s="177">
        <v>1391.3513513513517</v>
      </c>
      <c r="I14" s="178">
        <v>1.1000000000000001</v>
      </c>
      <c r="J14" s="177">
        <v>2325.583333333333</v>
      </c>
      <c r="K14" s="178">
        <v>1.2419354838709673</v>
      </c>
      <c r="L14" s="177">
        <v>1905.2284946236575</v>
      </c>
      <c r="M14" s="465" t="s">
        <v>263</v>
      </c>
    </row>
    <row r="15" spans="1:16" ht="30" customHeight="1">
      <c r="A15" s="463" t="s">
        <v>10</v>
      </c>
      <c r="B15" s="173">
        <v>1.1552511415525113</v>
      </c>
      <c r="C15" s="179">
        <v>1</v>
      </c>
      <c r="D15" s="180">
        <v>369.44444444444446</v>
      </c>
      <c r="E15" s="181">
        <v>1.1875000000000004</v>
      </c>
      <c r="F15" s="180">
        <v>914.23177083333326</v>
      </c>
      <c r="G15" s="181">
        <v>1</v>
      </c>
      <c r="H15" s="180">
        <v>625.625</v>
      </c>
      <c r="I15" s="181">
        <v>1.142857142857143</v>
      </c>
      <c r="J15" s="180">
        <v>534.25595238095229</v>
      </c>
      <c r="K15" s="181">
        <v>1.135593220338984</v>
      </c>
      <c r="L15" s="180">
        <v>747.45056497175176</v>
      </c>
      <c r="M15" s="466" t="s">
        <v>264</v>
      </c>
    </row>
    <row r="16" spans="1:16" ht="30" customHeight="1">
      <c r="A16" s="121" t="s">
        <v>11</v>
      </c>
      <c r="B16" s="174">
        <v>1.0285714285714287</v>
      </c>
      <c r="C16" s="176">
        <v>1</v>
      </c>
      <c r="D16" s="177">
        <v>627.41666666666663</v>
      </c>
      <c r="E16" s="178">
        <v>1.0625000000000002</v>
      </c>
      <c r="F16" s="177">
        <v>1346.9427083333333</v>
      </c>
      <c r="G16" s="178">
        <v>1</v>
      </c>
      <c r="H16" s="177">
        <v>1113.6217948717949</v>
      </c>
      <c r="I16" s="178">
        <v>1.0833333333333335</v>
      </c>
      <c r="J16" s="177">
        <v>960.86111111111086</v>
      </c>
      <c r="K16" s="178">
        <v>1.0465116279069773</v>
      </c>
      <c r="L16" s="177">
        <v>1135.1937984496126</v>
      </c>
      <c r="M16" s="465" t="s">
        <v>265</v>
      </c>
    </row>
    <row r="17" spans="1:13" ht="30" customHeight="1">
      <c r="A17" s="463" t="s">
        <v>12</v>
      </c>
      <c r="B17" s="173">
        <v>1.4999999999999998</v>
      </c>
      <c r="C17" s="179">
        <v>0</v>
      </c>
      <c r="D17" s="180">
        <v>0</v>
      </c>
      <c r="E17" s="181">
        <v>2.606060606060606</v>
      </c>
      <c r="F17" s="180">
        <v>726.74242424242414</v>
      </c>
      <c r="G17" s="181">
        <v>1.6428571428571428</v>
      </c>
      <c r="H17" s="180">
        <v>462.64880952380952</v>
      </c>
      <c r="I17" s="181">
        <v>1</v>
      </c>
      <c r="J17" s="180">
        <v>231.94444444444443</v>
      </c>
      <c r="K17" s="181">
        <v>2.2399999999999998</v>
      </c>
      <c r="L17" s="180">
        <v>623.10833333333335</v>
      </c>
      <c r="M17" s="467" t="s">
        <v>266</v>
      </c>
    </row>
    <row r="18" spans="1:13" ht="30" customHeight="1">
      <c r="A18" s="121" t="s">
        <v>13</v>
      </c>
      <c r="B18" s="174">
        <v>1.5589519650655013</v>
      </c>
      <c r="C18" s="176">
        <v>1</v>
      </c>
      <c r="D18" s="177">
        <v>631.25</v>
      </c>
      <c r="E18" s="178">
        <v>1.7096774193548387</v>
      </c>
      <c r="F18" s="177">
        <v>775.20161290322596</v>
      </c>
      <c r="G18" s="178">
        <v>1.8965517241379308</v>
      </c>
      <c r="H18" s="177">
        <v>513.04597701149419</v>
      </c>
      <c r="I18" s="178">
        <v>1.8</v>
      </c>
      <c r="J18" s="177">
        <v>761.25</v>
      </c>
      <c r="K18" s="178">
        <v>1.7567567567567572</v>
      </c>
      <c r="L18" s="177">
        <v>662.79842342342351</v>
      </c>
      <c r="M18" s="465" t="s">
        <v>267</v>
      </c>
    </row>
    <row r="19" spans="1:13" ht="30" customHeight="1">
      <c r="A19" s="463" t="s">
        <v>138</v>
      </c>
      <c r="B19" s="173">
        <v>1.091666666666667</v>
      </c>
      <c r="C19" s="179">
        <v>0</v>
      </c>
      <c r="D19" s="180">
        <v>0</v>
      </c>
      <c r="E19" s="181">
        <v>0</v>
      </c>
      <c r="F19" s="180">
        <v>0</v>
      </c>
      <c r="G19" s="181">
        <v>2</v>
      </c>
      <c r="H19" s="180">
        <v>1284.1666666666667</v>
      </c>
      <c r="I19" s="181">
        <v>1</v>
      </c>
      <c r="J19" s="180">
        <v>415.33333333333326</v>
      </c>
      <c r="K19" s="181">
        <v>1.0476190476190477</v>
      </c>
      <c r="L19" s="180">
        <v>456.70634920634916</v>
      </c>
      <c r="M19" s="466" t="s">
        <v>268</v>
      </c>
    </row>
    <row r="20" spans="1:13" ht="30" customHeight="1">
      <c r="A20" s="121" t="s">
        <v>139</v>
      </c>
      <c r="B20" s="174">
        <v>1.2623762376237615</v>
      </c>
      <c r="C20" s="176">
        <v>1.1666666666666665</v>
      </c>
      <c r="D20" s="177">
        <v>671.59722222222229</v>
      </c>
      <c r="E20" s="178">
        <v>1.0800000000000003</v>
      </c>
      <c r="F20" s="177">
        <v>380</v>
      </c>
      <c r="G20" s="178">
        <v>1.0333333333333337</v>
      </c>
      <c r="H20" s="177">
        <v>567.0972222222224</v>
      </c>
      <c r="I20" s="178">
        <v>1</v>
      </c>
      <c r="J20" s="177">
        <v>3604.166666666667</v>
      </c>
      <c r="K20" s="178">
        <v>1.0634920634920639</v>
      </c>
      <c r="L20" s="177">
        <v>599.21957671957659</v>
      </c>
      <c r="M20" s="465" t="s">
        <v>269</v>
      </c>
    </row>
    <row r="21" spans="1:13" ht="30" customHeight="1">
      <c r="A21" s="463" t="s">
        <v>140</v>
      </c>
      <c r="B21" s="173">
        <v>1</v>
      </c>
      <c r="C21" s="179">
        <v>0</v>
      </c>
      <c r="D21" s="180">
        <v>0</v>
      </c>
      <c r="E21" s="181">
        <v>0</v>
      </c>
      <c r="F21" s="180">
        <v>0</v>
      </c>
      <c r="G21" s="181">
        <v>0</v>
      </c>
      <c r="H21" s="180">
        <v>0</v>
      </c>
      <c r="I21" s="181">
        <v>1</v>
      </c>
      <c r="J21" s="180">
        <v>796.875</v>
      </c>
      <c r="K21" s="181">
        <v>1</v>
      </c>
      <c r="L21" s="180">
        <v>796.875</v>
      </c>
      <c r="M21" s="466" t="s">
        <v>270</v>
      </c>
    </row>
    <row r="22" spans="1:13" ht="30" customHeight="1">
      <c r="A22" s="121" t="s">
        <v>17</v>
      </c>
      <c r="B22" s="174">
        <v>1.0560747663551409</v>
      </c>
      <c r="C22" s="176">
        <v>1.125</v>
      </c>
      <c r="D22" s="177">
        <v>372.03125</v>
      </c>
      <c r="E22" s="178">
        <v>1.075</v>
      </c>
      <c r="F22" s="177">
        <v>831.56249999999989</v>
      </c>
      <c r="G22" s="178">
        <v>1.0857142857142859</v>
      </c>
      <c r="H22" s="177">
        <v>867.42857142857122</v>
      </c>
      <c r="I22" s="178">
        <v>1.153846153846154</v>
      </c>
      <c r="J22" s="177">
        <v>1116.1858974358972</v>
      </c>
      <c r="K22" s="178">
        <v>1.0937499999999998</v>
      </c>
      <c r="L22" s="177">
        <v>844.8871527777776</v>
      </c>
      <c r="M22" s="465" t="s">
        <v>271</v>
      </c>
    </row>
    <row r="23" spans="1:13" ht="30" customHeight="1">
      <c r="A23" s="463" t="s">
        <v>18</v>
      </c>
      <c r="B23" s="173">
        <v>1.0059523809523809</v>
      </c>
      <c r="C23" s="179">
        <v>1</v>
      </c>
      <c r="D23" s="180">
        <v>332.9545454545455</v>
      </c>
      <c r="E23" s="181">
        <v>1</v>
      </c>
      <c r="F23" s="180">
        <v>799.02777777777783</v>
      </c>
      <c r="G23" s="181">
        <v>0</v>
      </c>
      <c r="H23" s="180">
        <v>0</v>
      </c>
      <c r="I23" s="181">
        <v>1.25</v>
      </c>
      <c r="J23" s="180">
        <v>1958.3333333333335</v>
      </c>
      <c r="K23" s="181">
        <v>1.0416666666666667</v>
      </c>
      <c r="L23" s="180">
        <v>778.62847222222229</v>
      </c>
      <c r="M23" s="468" t="s">
        <v>272</v>
      </c>
    </row>
    <row r="24" spans="1:13" ht="30" customHeight="1" thickBot="1">
      <c r="A24" s="121" t="s">
        <v>141</v>
      </c>
      <c r="B24" s="174">
        <v>1.1512915129151295</v>
      </c>
      <c r="C24" s="176">
        <v>1</v>
      </c>
      <c r="D24" s="177">
        <v>812.5</v>
      </c>
      <c r="E24" s="178">
        <v>1.2857142857142858</v>
      </c>
      <c r="F24" s="177">
        <v>799.88095238095241</v>
      </c>
      <c r="G24" s="178">
        <v>1.2000000000000002</v>
      </c>
      <c r="H24" s="177">
        <v>944.125</v>
      </c>
      <c r="I24" s="178">
        <v>1.0384615384615385</v>
      </c>
      <c r="J24" s="177">
        <v>725.59294871794862</v>
      </c>
      <c r="K24" s="178">
        <v>1.1372549019607843</v>
      </c>
      <c r="L24" s="177">
        <v>790.53921568627459</v>
      </c>
      <c r="M24" s="469" t="s">
        <v>273</v>
      </c>
    </row>
    <row r="25" spans="1:13" ht="42" customHeight="1" thickTop="1" thickBot="1">
      <c r="A25" s="123" t="s">
        <v>22</v>
      </c>
      <c r="B25" s="175">
        <v>1.1553515884842607</v>
      </c>
      <c r="C25" s="182">
        <v>1.0281830128486966</v>
      </c>
      <c r="D25" s="183">
        <v>523.66235778150804</v>
      </c>
      <c r="E25" s="184">
        <v>1.3764520417418389</v>
      </c>
      <c r="F25" s="183">
        <v>1631.7271279343397</v>
      </c>
      <c r="G25" s="184">
        <v>1.3136161851092731</v>
      </c>
      <c r="H25" s="183">
        <v>1003.3828050063909</v>
      </c>
      <c r="I25" s="184">
        <v>1.1469829558473981</v>
      </c>
      <c r="J25" s="183">
        <v>1543.6126807802361</v>
      </c>
      <c r="K25" s="184">
        <v>1.2696130028919301</v>
      </c>
      <c r="L25" s="183">
        <v>1284.986846605721</v>
      </c>
      <c r="M25" s="470" t="s">
        <v>250</v>
      </c>
    </row>
    <row r="26" spans="1:13" ht="19.5" thickTop="1">
      <c r="A26" s="471"/>
      <c r="B26" s="471"/>
      <c r="C26" s="471"/>
      <c r="D26" s="471"/>
      <c r="E26" s="471"/>
      <c r="F26" s="471"/>
      <c r="G26" s="471"/>
      <c r="H26" s="471"/>
      <c r="I26" s="471"/>
      <c r="J26" s="471"/>
      <c r="K26" s="471"/>
      <c r="L26" s="471"/>
      <c r="M26" s="472"/>
    </row>
    <row r="30" spans="1:13">
      <c r="A30" s="93"/>
    </row>
    <row r="31" spans="1:13">
      <c r="A31" s="93"/>
    </row>
    <row r="32" spans="1:13">
      <c r="A32" s="93"/>
    </row>
    <row r="33" spans="1:1">
      <c r="A33" s="93"/>
    </row>
    <row r="34" spans="1:1">
      <c r="A34" s="93"/>
    </row>
    <row r="35" spans="1:1">
      <c r="A35" s="93"/>
    </row>
    <row r="36" spans="1:1">
      <c r="A36" s="93"/>
    </row>
    <row r="37" spans="1:1">
      <c r="A37" s="93"/>
    </row>
    <row r="38" spans="1:1">
      <c r="A38" s="93"/>
    </row>
    <row r="39" spans="1:1">
      <c r="A39" s="93"/>
    </row>
    <row r="40" spans="1:1">
      <c r="A40" s="93"/>
    </row>
    <row r="41" spans="1:1">
      <c r="A41" s="93"/>
    </row>
    <row r="42" spans="1:1">
      <c r="A42" s="93"/>
    </row>
    <row r="43" spans="1:1">
      <c r="A43" s="93"/>
    </row>
    <row r="44" spans="1:1">
      <c r="A44" s="93"/>
    </row>
    <row r="45" spans="1:1">
      <c r="A45" s="93"/>
    </row>
    <row r="46" spans="1:1">
      <c r="A46" s="93"/>
    </row>
    <row r="47" spans="1:1">
      <c r="A47" s="93"/>
    </row>
    <row r="48" spans="1:1">
      <c r="A48" s="93"/>
    </row>
    <row r="49" spans="1:1">
      <c r="A49" s="93"/>
    </row>
  </sheetData>
  <mergeCells count="19">
    <mergeCell ref="P8:P9"/>
    <mergeCell ref="E6:F6"/>
    <mergeCell ref="G6:H6"/>
    <mergeCell ref="I6:J6"/>
    <mergeCell ref="K6:L7"/>
    <mergeCell ref="E7:F7"/>
    <mergeCell ref="G7:H7"/>
    <mergeCell ref="I7:J7"/>
    <mergeCell ref="M4:M9"/>
    <mergeCell ref="C5:J5"/>
    <mergeCell ref="C6:D6"/>
    <mergeCell ref="A1:M1"/>
    <mergeCell ref="C7:D7"/>
    <mergeCell ref="A2:M2"/>
    <mergeCell ref="A4:A9"/>
    <mergeCell ref="C4:J4"/>
    <mergeCell ref="K4:L5"/>
    <mergeCell ref="B8:B9"/>
    <mergeCell ref="B4:B7"/>
  </mergeCells>
  <printOptions horizontalCentered="1"/>
  <pageMargins left="0.25" right="0.25" top="0.75" bottom="0.75" header="0.3" footer="0.3"/>
  <pageSetup paperSize="9" scale="52" orientation="landscape" r:id="rId1"/>
  <headerFooter>
    <oddFooter>&amp;C&amp;"-,Bold"&amp;14 21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7"/>
  <sheetViews>
    <sheetView rightToLeft="1" view="pageBreakPreview" zoomScale="60" workbookViewId="0">
      <selection activeCell="H20" sqref="H20"/>
    </sheetView>
  </sheetViews>
  <sheetFormatPr defaultRowHeight="15"/>
  <cols>
    <col min="1" max="1" width="13.5703125" customWidth="1"/>
    <col min="2" max="2" width="12.85546875" customWidth="1"/>
    <col min="3" max="3" width="11.42578125" customWidth="1"/>
    <col min="4" max="4" width="10.42578125" customWidth="1"/>
    <col min="5" max="5" width="10" customWidth="1"/>
    <col min="6" max="6" width="17.5703125" customWidth="1"/>
    <col min="7" max="7" width="14" customWidth="1"/>
    <col min="8" max="8" width="16.28515625" customWidth="1"/>
    <col min="9" max="9" width="15.7109375" customWidth="1"/>
    <col min="10" max="10" width="15.5703125" customWidth="1"/>
    <col min="11" max="11" width="14.85546875" customWidth="1"/>
    <col min="12" max="12" width="15.28515625" customWidth="1"/>
    <col min="13" max="13" width="19.42578125" customWidth="1"/>
  </cols>
  <sheetData>
    <row r="1" spans="1:13" ht="26.25" customHeight="1">
      <c r="A1" s="967" t="s">
        <v>217</v>
      </c>
      <c r="B1" s="967"/>
      <c r="C1" s="967"/>
      <c r="D1" s="967"/>
      <c r="E1" s="967"/>
      <c r="F1" s="967"/>
      <c r="G1" s="967"/>
      <c r="H1" s="967"/>
      <c r="I1" s="967"/>
      <c r="J1" s="967"/>
      <c r="K1" s="967"/>
      <c r="L1" s="967"/>
      <c r="M1" s="967"/>
    </row>
    <row r="2" spans="1:13" ht="21" customHeight="1">
      <c r="A2" s="1017" t="s">
        <v>691</v>
      </c>
      <c r="B2" s="1017"/>
      <c r="C2" s="1017"/>
      <c r="D2" s="1017"/>
      <c r="E2" s="1017"/>
      <c r="F2" s="1017"/>
      <c r="G2" s="1017"/>
      <c r="H2" s="1017"/>
      <c r="I2" s="1017"/>
      <c r="J2" s="1017"/>
      <c r="K2" s="1017"/>
      <c r="L2" s="1017"/>
      <c r="M2" s="1017"/>
    </row>
    <row r="3" spans="1:13" ht="21" customHeight="1" thickBot="1">
      <c r="A3" s="32" t="s">
        <v>230</v>
      </c>
      <c r="B3" s="449"/>
      <c r="C3" s="449"/>
      <c r="D3" s="449"/>
      <c r="E3" s="449"/>
      <c r="F3" s="449"/>
      <c r="G3" s="449"/>
      <c r="H3" s="449"/>
      <c r="I3" s="449"/>
      <c r="J3" s="449"/>
      <c r="K3" s="989" t="s">
        <v>603</v>
      </c>
      <c r="L3" s="989"/>
      <c r="M3" s="989"/>
    </row>
    <row r="4" spans="1:13" ht="24.75" customHeight="1" thickTop="1" thickBot="1">
      <c r="A4" s="998" t="s">
        <v>39</v>
      </c>
      <c r="B4" s="1014" t="s">
        <v>223</v>
      </c>
      <c r="C4" s="1015"/>
      <c r="D4" s="1015"/>
      <c r="E4" s="1015"/>
      <c r="F4" s="1015"/>
      <c r="G4" s="1015"/>
      <c r="H4" s="1015"/>
      <c r="I4" s="1015"/>
      <c r="J4" s="1015"/>
      <c r="K4" s="1016"/>
      <c r="L4" s="1004" t="s">
        <v>45</v>
      </c>
      <c r="M4" s="1001" t="s">
        <v>168</v>
      </c>
    </row>
    <row r="5" spans="1:13" ht="24.75" customHeight="1" thickTop="1" thickBot="1">
      <c r="A5" s="999"/>
      <c r="B5" s="1009" t="s">
        <v>692</v>
      </c>
      <c r="C5" s="1010"/>
      <c r="D5" s="1010"/>
      <c r="E5" s="1010"/>
      <c r="F5" s="1010"/>
      <c r="G5" s="1010"/>
      <c r="H5" s="1010"/>
      <c r="I5" s="1010"/>
      <c r="J5" s="1010"/>
      <c r="K5" s="1011"/>
      <c r="L5" s="1005"/>
      <c r="M5" s="1002"/>
    </row>
    <row r="6" spans="1:13" ht="25.5" customHeight="1" thickTop="1">
      <c r="A6" s="999"/>
      <c r="B6" s="993" t="s">
        <v>20</v>
      </c>
      <c r="C6" s="994"/>
      <c r="D6" s="994"/>
      <c r="E6" s="995"/>
      <c r="F6" s="996" t="s">
        <v>233</v>
      </c>
      <c r="G6" s="990" t="s">
        <v>23</v>
      </c>
      <c r="H6" s="991"/>
      <c r="I6" s="991"/>
      <c r="J6" s="992"/>
      <c r="K6" s="996" t="s">
        <v>234</v>
      </c>
      <c r="L6" s="1005"/>
      <c r="M6" s="1002"/>
    </row>
    <row r="7" spans="1:13" ht="23.25" customHeight="1">
      <c r="A7" s="999"/>
      <c r="B7" s="1006" t="s">
        <v>446</v>
      </c>
      <c r="C7" s="1007"/>
      <c r="D7" s="1007"/>
      <c r="E7" s="1008"/>
      <c r="F7" s="997"/>
      <c r="G7" s="1006" t="s">
        <v>455</v>
      </c>
      <c r="H7" s="1007"/>
      <c r="I7" s="1007"/>
      <c r="J7" s="1008"/>
      <c r="K7" s="997"/>
      <c r="L7" s="1005"/>
      <c r="M7" s="1002"/>
    </row>
    <row r="8" spans="1:13" ht="36" customHeight="1" thickBot="1">
      <c r="A8" s="999"/>
      <c r="B8" s="473" t="s">
        <v>156</v>
      </c>
      <c r="C8" s="473" t="s">
        <v>136</v>
      </c>
      <c r="D8" s="473" t="s">
        <v>0</v>
      </c>
      <c r="E8" s="473" t="s">
        <v>1</v>
      </c>
      <c r="F8" s="1019" t="s">
        <v>452</v>
      </c>
      <c r="G8" s="473" t="s">
        <v>180</v>
      </c>
      <c r="H8" s="473" t="s">
        <v>179</v>
      </c>
      <c r="I8" s="473" t="s">
        <v>178</v>
      </c>
      <c r="J8" s="473" t="s">
        <v>5</v>
      </c>
      <c r="K8" s="997" t="s">
        <v>453</v>
      </c>
      <c r="L8" s="1012" t="s">
        <v>454</v>
      </c>
      <c r="M8" s="1002"/>
    </row>
    <row r="9" spans="1:13" ht="48" customHeight="1" thickTop="1" thickBot="1">
      <c r="A9" s="1000"/>
      <c r="B9" s="82" t="s">
        <v>251</v>
      </c>
      <c r="C9" s="82" t="s">
        <v>431</v>
      </c>
      <c r="D9" s="82" t="s">
        <v>253</v>
      </c>
      <c r="E9" s="82" t="s">
        <v>254</v>
      </c>
      <c r="F9" s="1020"/>
      <c r="G9" s="82" t="s">
        <v>255</v>
      </c>
      <c r="H9" s="82" t="s">
        <v>258</v>
      </c>
      <c r="I9" s="82" t="s">
        <v>256</v>
      </c>
      <c r="J9" s="82" t="s">
        <v>257</v>
      </c>
      <c r="K9" s="1018"/>
      <c r="L9" s="1013"/>
      <c r="M9" s="1003"/>
    </row>
    <row r="10" spans="1:13" ht="30" customHeight="1" thickTop="1">
      <c r="A10" s="155" t="s">
        <v>137</v>
      </c>
      <c r="B10" s="474">
        <v>263.79220085470087</v>
      </c>
      <c r="C10" s="474">
        <v>420.16666666666669</v>
      </c>
      <c r="D10" s="474">
        <v>262.62083333333339</v>
      </c>
      <c r="E10" s="474">
        <v>483.68333333333339</v>
      </c>
      <c r="F10" s="475">
        <v>401.15520833333329</v>
      </c>
      <c r="G10" s="474">
        <v>320.98259493670867</v>
      </c>
      <c r="H10" s="474">
        <v>974.35648148148107</v>
      </c>
      <c r="I10" s="474">
        <v>816.00111111111096</v>
      </c>
      <c r="J10" s="474">
        <v>968.01984126984132</v>
      </c>
      <c r="K10" s="475">
        <v>716.76029014844801</v>
      </c>
      <c r="L10" s="474">
        <v>561.22595824777511</v>
      </c>
      <c r="M10" s="462" t="s">
        <v>259</v>
      </c>
    </row>
    <row r="11" spans="1:13" ht="30" customHeight="1">
      <c r="A11" s="156" t="s">
        <v>6</v>
      </c>
      <c r="B11" s="476">
        <v>296.79166666666657</v>
      </c>
      <c r="C11" s="476">
        <v>571.20312500000011</v>
      </c>
      <c r="D11" s="476">
        <v>592.43055555555554</v>
      </c>
      <c r="E11" s="476">
        <v>470.7545219638244</v>
      </c>
      <c r="F11" s="477">
        <v>427.73760775862053</v>
      </c>
      <c r="G11" s="476">
        <v>359.33712121212125</v>
      </c>
      <c r="H11" s="476">
        <v>680.60096153846143</v>
      </c>
      <c r="I11" s="476">
        <v>512.90384615384608</v>
      </c>
      <c r="J11" s="476">
        <v>1051.8715277777781</v>
      </c>
      <c r="K11" s="477">
        <v>560.8591463414632</v>
      </c>
      <c r="L11" s="476">
        <v>490.18592677345521</v>
      </c>
      <c r="M11" s="464" t="s">
        <v>260</v>
      </c>
    </row>
    <row r="12" spans="1:13" ht="30" customHeight="1">
      <c r="A12" s="155" t="s">
        <v>7</v>
      </c>
      <c r="B12" s="474">
        <v>306.50631313131311</v>
      </c>
      <c r="C12" s="474">
        <v>297.46581196581201</v>
      </c>
      <c r="D12" s="474">
        <v>399.07738095238096</v>
      </c>
      <c r="E12" s="474">
        <v>317.65698356807519</v>
      </c>
      <c r="F12" s="475">
        <v>313.90321522309716</v>
      </c>
      <c r="G12" s="474">
        <v>286.70021645021654</v>
      </c>
      <c r="H12" s="474">
        <v>689.48651960784332</v>
      </c>
      <c r="I12" s="474">
        <v>884.2827818627452</v>
      </c>
      <c r="J12" s="474">
        <v>762.0199275362321</v>
      </c>
      <c r="K12" s="475">
        <v>633.76504182754184</v>
      </c>
      <c r="L12" s="474">
        <v>475.3929093567246</v>
      </c>
      <c r="M12" s="465" t="s">
        <v>261</v>
      </c>
    </row>
    <row r="13" spans="1:13" ht="30" customHeight="1">
      <c r="A13" s="156" t="s">
        <v>49</v>
      </c>
      <c r="B13" s="476">
        <v>293.44618055555549</v>
      </c>
      <c r="C13" s="476">
        <v>923.39814814814827</v>
      </c>
      <c r="D13" s="476">
        <v>675</v>
      </c>
      <c r="E13" s="476">
        <v>380.1602852852854</v>
      </c>
      <c r="F13" s="477">
        <v>443.06900452488713</v>
      </c>
      <c r="G13" s="476">
        <v>349.62974683544314</v>
      </c>
      <c r="H13" s="476">
        <v>1578.0821917808221</v>
      </c>
      <c r="I13" s="476">
        <v>1374.5024875621891</v>
      </c>
      <c r="J13" s="476">
        <v>1345.0000000000005</v>
      </c>
      <c r="K13" s="477">
        <v>1114.7197554697552</v>
      </c>
      <c r="L13" s="476">
        <v>805.48055555555356</v>
      </c>
      <c r="M13" s="466" t="s">
        <v>262</v>
      </c>
    </row>
    <row r="14" spans="1:13" ht="30" customHeight="1">
      <c r="A14" s="155" t="s">
        <v>9</v>
      </c>
      <c r="B14" s="474">
        <v>377.56902610441779</v>
      </c>
      <c r="C14" s="474">
        <v>500.13888888888852</v>
      </c>
      <c r="D14" s="474">
        <v>1286.6666666666667</v>
      </c>
      <c r="E14" s="474">
        <v>657.15080233406309</v>
      </c>
      <c r="F14" s="475">
        <v>576.19661458333269</v>
      </c>
      <c r="G14" s="474">
        <v>389.61562500000014</v>
      </c>
      <c r="H14" s="474">
        <v>1232.9921023965135</v>
      </c>
      <c r="I14" s="474">
        <v>1184.1951612903222</v>
      </c>
      <c r="J14" s="474">
        <v>1146.745412844037</v>
      </c>
      <c r="K14" s="475">
        <v>969.72580878105043</v>
      </c>
      <c r="L14" s="474">
        <v>741.09592108448294</v>
      </c>
      <c r="M14" s="465" t="s">
        <v>263</v>
      </c>
    </row>
    <row r="15" spans="1:13" ht="30" customHeight="1">
      <c r="A15" s="156" t="s">
        <v>10</v>
      </c>
      <c r="B15" s="476">
        <v>276.84429824561408</v>
      </c>
      <c r="C15" s="476">
        <v>337.1875</v>
      </c>
      <c r="D15" s="476">
        <v>251.59090909090909</v>
      </c>
      <c r="E15" s="476">
        <v>602.16640127388621</v>
      </c>
      <c r="F15" s="477">
        <v>471.79213308457696</v>
      </c>
      <c r="G15" s="476">
        <v>263.8818565400843</v>
      </c>
      <c r="H15" s="476">
        <v>1517.7887931034481</v>
      </c>
      <c r="I15" s="476">
        <v>710.07183908045977</v>
      </c>
      <c r="J15" s="476">
        <v>1050.6423611111113</v>
      </c>
      <c r="K15" s="477">
        <v>800.35616438356237</v>
      </c>
      <c r="L15" s="476">
        <v>619.54474674880316</v>
      </c>
      <c r="M15" s="466" t="s">
        <v>264</v>
      </c>
    </row>
    <row r="16" spans="1:13" ht="30" customHeight="1">
      <c r="A16" s="155" t="s">
        <v>11</v>
      </c>
      <c r="B16" s="474">
        <v>282.76242690058473</v>
      </c>
      <c r="C16" s="474">
        <v>401.32196969696975</v>
      </c>
      <c r="D16" s="474">
        <v>405.22222222222223</v>
      </c>
      <c r="E16" s="474">
        <v>473.6964285714289</v>
      </c>
      <c r="F16" s="475">
        <v>412.4191628264208</v>
      </c>
      <c r="G16" s="474">
        <v>359.59018264840194</v>
      </c>
      <c r="H16" s="474">
        <v>1090.6819727891152</v>
      </c>
      <c r="I16" s="474">
        <v>1721.0087719298244</v>
      </c>
      <c r="J16" s="474">
        <v>1550.7392473118275</v>
      </c>
      <c r="K16" s="475">
        <v>1075.5424603174608</v>
      </c>
      <c r="L16" s="474">
        <v>738.54537470726052</v>
      </c>
      <c r="M16" s="465" t="s">
        <v>265</v>
      </c>
    </row>
    <row r="17" spans="1:13" ht="30" customHeight="1">
      <c r="A17" s="156" t="s">
        <v>12</v>
      </c>
      <c r="B17" s="476">
        <v>363.44292237442926</v>
      </c>
      <c r="C17" s="476">
        <v>381.08333333333337</v>
      </c>
      <c r="D17" s="476">
        <v>320.17500000000001</v>
      </c>
      <c r="E17" s="476">
        <v>412.1139601139601</v>
      </c>
      <c r="F17" s="477">
        <v>389.14728682170539</v>
      </c>
      <c r="G17" s="476">
        <v>312.19658119658112</v>
      </c>
      <c r="H17" s="476">
        <v>499.09039548022611</v>
      </c>
      <c r="I17" s="476">
        <v>508.1666666666668</v>
      </c>
      <c r="J17" s="476">
        <v>481.25833333333338</v>
      </c>
      <c r="K17" s="477">
        <v>434.58960176991161</v>
      </c>
      <c r="L17" s="476">
        <v>412.43518518518516</v>
      </c>
      <c r="M17" s="467" t="s">
        <v>266</v>
      </c>
    </row>
    <row r="18" spans="1:13" ht="30" customHeight="1">
      <c r="A18" s="155" t="s">
        <v>13</v>
      </c>
      <c r="B18" s="474">
        <v>242.68259803921569</v>
      </c>
      <c r="C18" s="474">
        <v>369.01111111111106</v>
      </c>
      <c r="D18" s="474">
        <v>331.52777777777777</v>
      </c>
      <c r="E18" s="474">
        <v>345.33099688473544</v>
      </c>
      <c r="F18" s="475">
        <v>311.41582914572888</v>
      </c>
      <c r="G18" s="474">
        <v>274.63020833333331</v>
      </c>
      <c r="H18" s="474">
        <v>602.50651041666686</v>
      </c>
      <c r="I18" s="474">
        <v>772.22470238095241</v>
      </c>
      <c r="J18" s="474">
        <v>831.85344827586198</v>
      </c>
      <c r="K18" s="475">
        <v>558.51164483260561</v>
      </c>
      <c r="L18" s="474">
        <v>443.62363707165139</v>
      </c>
      <c r="M18" s="465" t="s">
        <v>267</v>
      </c>
    </row>
    <row r="19" spans="1:13" ht="30" customHeight="1">
      <c r="A19" s="156" t="s">
        <v>138</v>
      </c>
      <c r="B19" s="476">
        <v>468.11403508771934</v>
      </c>
      <c r="C19" s="476">
        <v>904.72701149425291</v>
      </c>
      <c r="D19" s="476">
        <v>0</v>
      </c>
      <c r="E19" s="476">
        <v>641.97652582159628</v>
      </c>
      <c r="F19" s="477">
        <v>619.32962213225323</v>
      </c>
      <c r="G19" s="476">
        <v>608.72587719298235</v>
      </c>
      <c r="H19" s="476">
        <v>3361.1948529411775</v>
      </c>
      <c r="I19" s="476">
        <v>1201.9962686567162</v>
      </c>
      <c r="J19" s="476">
        <v>1932.8448275862067</v>
      </c>
      <c r="K19" s="477">
        <v>1714.211111111108</v>
      </c>
      <c r="L19" s="476">
        <v>1158.9016084873344</v>
      </c>
      <c r="M19" s="466" t="s">
        <v>268</v>
      </c>
    </row>
    <row r="20" spans="1:13" ht="30" customHeight="1">
      <c r="A20" s="155" t="s">
        <v>139</v>
      </c>
      <c r="B20" s="474">
        <v>327.93333333333334</v>
      </c>
      <c r="C20" s="474">
        <v>536.04166666666674</v>
      </c>
      <c r="D20" s="474">
        <v>255.30303030303031</v>
      </c>
      <c r="E20" s="474">
        <v>343.53641975308619</v>
      </c>
      <c r="F20" s="475">
        <v>342.60245310245318</v>
      </c>
      <c r="G20" s="474">
        <v>327.29437229437235</v>
      </c>
      <c r="H20" s="474">
        <v>815.50653594771256</v>
      </c>
      <c r="I20" s="474">
        <v>1026.742816091954</v>
      </c>
      <c r="J20" s="474">
        <v>521.24479166666663</v>
      </c>
      <c r="K20" s="475">
        <v>666.75000000000034</v>
      </c>
      <c r="L20" s="474">
        <v>493.82140107775268</v>
      </c>
      <c r="M20" s="465" t="s">
        <v>269</v>
      </c>
    </row>
    <row r="21" spans="1:13" ht="30" customHeight="1">
      <c r="A21" s="156" t="s">
        <v>140</v>
      </c>
      <c r="B21" s="476">
        <v>377.70833333333337</v>
      </c>
      <c r="C21" s="476">
        <v>460.83333333333331</v>
      </c>
      <c r="D21" s="476">
        <v>0</v>
      </c>
      <c r="E21" s="476">
        <v>351.36403508771923</v>
      </c>
      <c r="F21" s="477">
        <v>381.71951219512192</v>
      </c>
      <c r="G21" s="476">
        <v>415.66337719298252</v>
      </c>
      <c r="H21" s="476">
        <v>1540.9836065573772</v>
      </c>
      <c r="I21" s="476">
        <v>2469.385964912281</v>
      </c>
      <c r="J21" s="476">
        <v>1105.7427536231885</v>
      </c>
      <c r="K21" s="477">
        <v>1344.5967741935467</v>
      </c>
      <c r="L21" s="476">
        <v>876.84834123223004</v>
      </c>
      <c r="M21" s="466" t="s">
        <v>270</v>
      </c>
    </row>
    <row r="22" spans="1:13" ht="30" customHeight="1">
      <c r="A22" s="155" t="s">
        <v>17</v>
      </c>
      <c r="B22" s="474">
        <v>356.44155251141552</v>
      </c>
      <c r="C22" s="474">
        <v>421.07051282051276</v>
      </c>
      <c r="D22" s="474">
        <v>334.96527777777777</v>
      </c>
      <c r="E22" s="474">
        <v>385.25597643097643</v>
      </c>
      <c r="F22" s="475">
        <v>376.79996031745992</v>
      </c>
      <c r="G22" s="474">
        <v>281.71929824561414</v>
      </c>
      <c r="H22" s="474">
        <v>823.5505952380953</v>
      </c>
      <c r="I22" s="474">
        <v>692.61158192090386</v>
      </c>
      <c r="J22" s="474">
        <v>823.08695652173901</v>
      </c>
      <c r="K22" s="475">
        <v>594.97468847352047</v>
      </c>
      <c r="L22" s="474">
        <v>486.91645047169783</v>
      </c>
      <c r="M22" s="465" t="s">
        <v>271</v>
      </c>
    </row>
    <row r="23" spans="1:13" ht="30" customHeight="1">
      <c r="A23" s="156" t="s">
        <v>18</v>
      </c>
      <c r="B23" s="476">
        <v>277.88925438596493</v>
      </c>
      <c r="C23" s="476">
        <v>442.21813725490188</v>
      </c>
      <c r="D23" s="476">
        <v>252.91666666666663</v>
      </c>
      <c r="E23" s="476">
        <v>367.24330357142856</v>
      </c>
      <c r="F23" s="477">
        <v>344.42640692640691</v>
      </c>
      <c r="G23" s="476">
        <v>318.76096491228071</v>
      </c>
      <c r="H23" s="476">
        <v>955.66885964912262</v>
      </c>
      <c r="I23" s="476">
        <v>964.00378787878765</v>
      </c>
      <c r="J23" s="476">
        <v>824.58333333333326</v>
      </c>
      <c r="K23" s="477">
        <v>661.92410714285813</v>
      </c>
      <c r="L23" s="476">
        <v>478.1096491228069</v>
      </c>
      <c r="M23" s="468" t="s">
        <v>272</v>
      </c>
    </row>
    <row r="24" spans="1:13" ht="30" customHeight="1" thickBot="1">
      <c r="A24" s="155" t="s">
        <v>141</v>
      </c>
      <c r="B24" s="474">
        <v>458.57978723404261</v>
      </c>
      <c r="C24" s="474">
        <v>763.30925925925942</v>
      </c>
      <c r="D24" s="474">
        <v>0</v>
      </c>
      <c r="E24" s="474">
        <v>503.72685185185145</v>
      </c>
      <c r="F24" s="475">
        <v>527.04153605015676</v>
      </c>
      <c r="G24" s="474">
        <v>347.34599156118139</v>
      </c>
      <c r="H24" s="474">
        <v>977.69748858447497</v>
      </c>
      <c r="I24" s="474">
        <v>1258.6737089201879</v>
      </c>
      <c r="J24" s="474">
        <v>847.16145833333337</v>
      </c>
      <c r="K24" s="475">
        <v>844.43480934809372</v>
      </c>
      <c r="L24" s="474">
        <v>672.82725988700633</v>
      </c>
      <c r="M24" s="469" t="s">
        <v>273</v>
      </c>
    </row>
    <row r="25" spans="1:13" ht="32.25" customHeight="1" thickTop="1" thickBot="1">
      <c r="A25" s="157" t="s">
        <v>22</v>
      </c>
      <c r="B25" s="478">
        <v>348.8621233877289</v>
      </c>
      <c r="C25" s="478">
        <v>512.44759704943522</v>
      </c>
      <c r="D25" s="478">
        <v>658.01631959439419</v>
      </c>
      <c r="E25" s="478">
        <v>560.03075653948702</v>
      </c>
      <c r="F25" s="479">
        <v>500.52409403621368</v>
      </c>
      <c r="G25" s="478">
        <v>358.11033576528774</v>
      </c>
      <c r="H25" s="478">
        <v>1185.7746796554754</v>
      </c>
      <c r="I25" s="478">
        <v>1090.2887976816448</v>
      </c>
      <c r="J25" s="478">
        <v>1079.094749894331</v>
      </c>
      <c r="K25" s="479">
        <v>885.99218099407437</v>
      </c>
      <c r="L25" s="478">
        <v>675.99146800150834</v>
      </c>
      <c r="M25" s="160" t="s">
        <v>250</v>
      </c>
    </row>
    <row r="26" spans="1:13" ht="24.95" customHeight="1" thickTop="1">
      <c r="A26" s="7"/>
      <c r="B26" s="7"/>
      <c r="C26" s="7"/>
      <c r="D26" s="7"/>
      <c r="E26" s="7"/>
      <c r="F26" s="7"/>
      <c r="G26" s="7"/>
      <c r="H26" s="7"/>
      <c r="I26" s="7"/>
      <c r="J26" s="7"/>
      <c r="K26" s="7"/>
      <c r="L26" s="7"/>
    </row>
    <row r="27" spans="1:13">
      <c r="A27" s="10"/>
      <c r="B27" s="10"/>
      <c r="C27" s="10"/>
      <c r="D27" s="10"/>
      <c r="E27" s="10"/>
      <c r="F27" s="10"/>
      <c r="G27" s="10"/>
      <c r="H27" s="10"/>
      <c r="I27" s="10"/>
      <c r="J27" s="10"/>
      <c r="K27" s="10"/>
      <c r="L27" s="10"/>
    </row>
  </sheetData>
  <mergeCells count="17">
    <mergeCell ref="F8:F9"/>
    <mergeCell ref="A1:M1"/>
    <mergeCell ref="K3:M3"/>
    <mergeCell ref="G6:J6"/>
    <mergeCell ref="B6:E6"/>
    <mergeCell ref="K6:K7"/>
    <mergeCell ref="F6:F7"/>
    <mergeCell ref="A4:A9"/>
    <mergeCell ref="M4:M9"/>
    <mergeCell ref="L4:L7"/>
    <mergeCell ref="B7:E7"/>
    <mergeCell ref="G7:J7"/>
    <mergeCell ref="B5:K5"/>
    <mergeCell ref="L8:L9"/>
    <mergeCell ref="B4:K4"/>
    <mergeCell ref="A2:M2"/>
    <mergeCell ref="K8:K9"/>
  </mergeCells>
  <printOptions horizontalCentered="1"/>
  <pageMargins left="0.25" right="0.25" top="0.6" bottom="0.75" header="0.3" footer="0.3"/>
  <pageSetup paperSize="9" scale="70" orientation="landscape" r:id="rId1"/>
  <headerFooter>
    <oddFooter>&amp;C&amp;"-,Bold"&amp;14 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7"/>
  <sheetViews>
    <sheetView rightToLeft="1" view="pageBreakPreview" zoomScale="60" workbookViewId="0">
      <selection activeCell="E19" sqref="E19"/>
    </sheetView>
  </sheetViews>
  <sheetFormatPr defaultRowHeight="15"/>
  <cols>
    <col min="1" max="1" width="13" customWidth="1"/>
    <col min="2" max="2" width="11.85546875" customWidth="1"/>
    <col min="3" max="3" width="11.7109375" customWidth="1"/>
    <col min="4" max="4" width="11" customWidth="1"/>
    <col min="5" max="5" width="10.28515625" customWidth="1"/>
    <col min="6" max="6" width="17.85546875" customWidth="1"/>
    <col min="7" max="7" width="14.85546875" customWidth="1"/>
    <col min="8" max="8" width="16.28515625" customWidth="1"/>
    <col min="9" max="9" width="14.7109375" customWidth="1"/>
    <col min="10" max="10" width="14.28515625" customWidth="1"/>
    <col min="11" max="11" width="15.28515625" customWidth="1"/>
    <col min="12" max="12" width="14.85546875" customWidth="1"/>
    <col min="13" max="13" width="18.5703125" customWidth="1"/>
  </cols>
  <sheetData>
    <row r="1" spans="1:13" ht="23.25" customHeight="1">
      <c r="A1" s="1025" t="s">
        <v>437</v>
      </c>
      <c r="B1" s="1025"/>
      <c r="C1" s="1025"/>
      <c r="D1" s="1025"/>
      <c r="E1" s="1025"/>
      <c r="F1" s="1025"/>
      <c r="G1" s="1025"/>
      <c r="H1" s="1025"/>
      <c r="I1" s="1025"/>
      <c r="J1" s="1025"/>
      <c r="K1" s="1025"/>
      <c r="L1" s="1025"/>
      <c r="M1" s="1025"/>
    </row>
    <row r="2" spans="1:13" ht="24" customHeight="1">
      <c r="A2" s="949" t="s">
        <v>693</v>
      </c>
      <c r="B2" s="949"/>
      <c r="C2" s="949"/>
      <c r="D2" s="949"/>
      <c r="E2" s="949"/>
      <c r="F2" s="949"/>
      <c r="G2" s="949"/>
      <c r="H2" s="949"/>
      <c r="I2" s="949"/>
      <c r="J2" s="949"/>
      <c r="K2" s="949"/>
      <c r="L2" s="949"/>
      <c r="M2" s="949"/>
    </row>
    <row r="3" spans="1:13" ht="19.5" customHeight="1" thickBot="1">
      <c r="A3" s="1021" t="s">
        <v>184</v>
      </c>
      <c r="B3" s="1021"/>
      <c r="C3" s="448"/>
      <c r="D3" s="449"/>
      <c r="E3" s="449"/>
      <c r="F3" s="449"/>
      <c r="G3" s="449"/>
      <c r="H3" s="449"/>
      <c r="I3" s="449"/>
      <c r="J3" s="449"/>
      <c r="K3" s="449"/>
      <c r="L3" s="989" t="s">
        <v>604</v>
      </c>
      <c r="M3" s="989"/>
    </row>
    <row r="4" spans="1:13" ht="27" customHeight="1" thickTop="1" thickBot="1">
      <c r="A4" s="998" t="s">
        <v>39</v>
      </c>
      <c r="B4" s="1014" t="s">
        <v>240</v>
      </c>
      <c r="C4" s="1015"/>
      <c r="D4" s="1015"/>
      <c r="E4" s="1015"/>
      <c r="F4" s="1015"/>
      <c r="G4" s="1015"/>
      <c r="H4" s="1015"/>
      <c r="I4" s="1015"/>
      <c r="J4" s="1015"/>
      <c r="K4" s="1016"/>
      <c r="L4" s="1032" t="s">
        <v>45</v>
      </c>
      <c r="M4" s="1029" t="s">
        <v>168</v>
      </c>
    </row>
    <row r="5" spans="1:13" ht="24.75" customHeight="1" thickTop="1" thickBot="1">
      <c r="A5" s="999"/>
      <c r="B5" s="1022" t="s">
        <v>694</v>
      </c>
      <c r="C5" s="1023"/>
      <c r="D5" s="1023"/>
      <c r="E5" s="1023"/>
      <c r="F5" s="1023"/>
      <c r="G5" s="1023"/>
      <c r="H5" s="1023"/>
      <c r="I5" s="1023"/>
      <c r="J5" s="1023"/>
      <c r="K5" s="1024"/>
      <c r="L5" s="1012"/>
      <c r="M5" s="1030"/>
    </row>
    <row r="6" spans="1:13" ht="20.25" customHeight="1">
      <c r="A6" s="999"/>
      <c r="B6" s="1026" t="s">
        <v>20</v>
      </c>
      <c r="C6" s="1027"/>
      <c r="D6" s="1027"/>
      <c r="E6" s="1027"/>
      <c r="F6" s="1028" t="s">
        <v>233</v>
      </c>
      <c r="G6" s="1027" t="s">
        <v>23</v>
      </c>
      <c r="H6" s="1027"/>
      <c r="I6" s="1027"/>
      <c r="J6" s="1027"/>
      <c r="K6" s="1028" t="s">
        <v>234</v>
      </c>
      <c r="L6" s="1012"/>
      <c r="M6" s="1030"/>
    </row>
    <row r="7" spans="1:13" ht="24.75" customHeight="1">
      <c r="A7" s="999"/>
      <c r="B7" s="1006" t="s">
        <v>446</v>
      </c>
      <c r="C7" s="1007"/>
      <c r="D7" s="1007"/>
      <c r="E7" s="1008"/>
      <c r="F7" s="997"/>
      <c r="G7" s="1006" t="s">
        <v>455</v>
      </c>
      <c r="H7" s="1007"/>
      <c r="I7" s="1007"/>
      <c r="J7" s="1008"/>
      <c r="K7" s="997"/>
      <c r="L7" s="1012"/>
      <c r="M7" s="1030"/>
    </row>
    <row r="8" spans="1:13" ht="36" customHeight="1" thickBot="1">
      <c r="A8" s="999"/>
      <c r="B8" s="473" t="s">
        <v>148</v>
      </c>
      <c r="C8" s="473" t="s">
        <v>136</v>
      </c>
      <c r="D8" s="473" t="s">
        <v>0</v>
      </c>
      <c r="E8" s="473" t="s">
        <v>1</v>
      </c>
      <c r="F8" s="997" t="s">
        <v>452</v>
      </c>
      <c r="G8" s="473" t="s">
        <v>180</v>
      </c>
      <c r="H8" s="473" t="s">
        <v>181</v>
      </c>
      <c r="I8" s="473" t="s">
        <v>182</v>
      </c>
      <c r="J8" s="473" t="s">
        <v>5</v>
      </c>
      <c r="K8" s="997" t="s">
        <v>453</v>
      </c>
      <c r="L8" s="1012" t="s">
        <v>454</v>
      </c>
      <c r="M8" s="1030"/>
    </row>
    <row r="9" spans="1:13" ht="41.25" customHeight="1" thickTop="1" thickBot="1">
      <c r="A9" s="1000"/>
      <c r="B9" s="82" t="s">
        <v>251</v>
      </c>
      <c r="C9" s="82" t="s">
        <v>431</v>
      </c>
      <c r="D9" s="82" t="s">
        <v>253</v>
      </c>
      <c r="E9" s="82" t="s">
        <v>254</v>
      </c>
      <c r="F9" s="1018"/>
      <c r="G9" s="82" t="s">
        <v>255</v>
      </c>
      <c r="H9" s="82" t="s">
        <v>258</v>
      </c>
      <c r="I9" s="82" t="s">
        <v>256</v>
      </c>
      <c r="J9" s="82" t="s">
        <v>257</v>
      </c>
      <c r="K9" s="1018"/>
      <c r="L9" s="1013"/>
      <c r="M9" s="1031"/>
    </row>
    <row r="10" spans="1:13" ht="27.95" customHeight="1" thickTop="1">
      <c r="A10" s="155" t="s">
        <v>137</v>
      </c>
      <c r="B10" s="186">
        <v>65.397435897435912</v>
      </c>
      <c r="C10" s="186">
        <v>126.28571428571428</v>
      </c>
      <c r="D10" s="186">
        <v>122.4</v>
      </c>
      <c r="E10" s="186">
        <v>92.006896551724097</v>
      </c>
      <c r="F10" s="187">
        <v>85.625000000000057</v>
      </c>
      <c r="G10" s="186">
        <v>87.936708860759481</v>
      </c>
      <c r="H10" s="186">
        <v>179.48611111111117</v>
      </c>
      <c r="I10" s="186">
        <v>147.64000000000004</v>
      </c>
      <c r="J10" s="186">
        <v>104.61904761904762</v>
      </c>
      <c r="K10" s="187">
        <v>134.17004048583001</v>
      </c>
      <c r="L10" s="186">
        <v>110.24640657084196</v>
      </c>
      <c r="M10" s="462" t="s">
        <v>259</v>
      </c>
    </row>
    <row r="11" spans="1:13" ht="27.95" customHeight="1">
      <c r="A11" s="156" t="s">
        <v>6</v>
      </c>
      <c r="B11" s="188">
        <v>45.320000000000014</v>
      </c>
      <c r="C11" s="188">
        <v>96.249999999999972</v>
      </c>
      <c r="D11" s="188">
        <v>92.166666666666657</v>
      </c>
      <c r="E11" s="188">
        <v>57.232558139534873</v>
      </c>
      <c r="F11" s="189">
        <v>57.879310344827552</v>
      </c>
      <c r="G11" s="188">
        <v>42.090909090909115</v>
      </c>
      <c r="H11" s="188">
        <v>54.173076923076934</v>
      </c>
      <c r="I11" s="188">
        <v>47.788461538461526</v>
      </c>
      <c r="J11" s="188">
        <v>43.625</v>
      </c>
      <c r="K11" s="189">
        <v>46.780487804878021</v>
      </c>
      <c r="L11" s="188">
        <v>52.672768878718522</v>
      </c>
      <c r="M11" s="464" t="s">
        <v>260</v>
      </c>
    </row>
    <row r="12" spans="1:13" ht="27.95" customHeight="1">
      <c r="A12" s="155" t="s">
        <v>7</v>
      </c>
      <c r="B12" s="186">
        <v>114.81818181818184</v>
      </c>
      <c r="C12" s="186">
        <v>183.23076923076923</v>
      </c>
      <c r="D12" s="186">
        <v>130.71428571428569</v>
      </c>
      <c r="E12" s="186">
        <v>156.95070422535215</v>
      </c>
      <c r="F12" s="187">
        <v>149.31496062992113</v>
      </c>
      <c r="G12" s="186">
        <v>151.25974025974023</v>
      </c>
      <c r="H12" s="186">
        <v>155.91176470588232</v>
      </c>
      <c r="I12" s="186">
        <v>123.89705882352941</v>
      </c>
      <c r="J12" s="186">
        <v>182.10869565217394</v>
      </c>
      <c r="K12" s="187">
        <v>150.77606177606179</v>
      </c>
      <c r="L12" s="186">
        <v>150.05263157894746</v>
      </c>
      <c r="M12" s="465" t="s">
        <v>261</v>
      </c>
    </row>
    <row r="13" spans="1:13" ht="27.95" customHeight="1">
      <c r="A13" s="156" t="s">
        <v>49</v>
      </c>
      <c r="B13" s="188">
        <v>83.791666666666629</v>
      </c>
      <c r="C13" s="188">
        <v>277.00000000000006</v>
      </c>
      <c r="D13" s="188">
        <v>242.5</v>
      </c>
      <c r="E13" s="188">
        <v>105.93693693693702</v>
      </c>
      <c r="F13" s="189">
        <v>127.82352941176474</v>
      </c>
      <c r="G13" s="188">
        <v>53.683544303797476</v>
      </c>
      <c r="H13" s="188">
        <v>221.43835616438363</v>
      </c>
      <c r="I13" s="188">
        <v>73.940298507462686</v>
      </c>
      <c r="J13" s="188">
        <v>125.07499999999996</v>
      </c>
      <c r="K13" s="189">
        <v>117.23166023166031</v>
      </c>
      <c r="L13" s="188">
        <v>122.10833333333333</v>
      </c>
      <c r="M13" s="466" t="s">
        <v>262</v>
      </c>
    </row>
    <row r="14" spans="1:13" ht="27.95" customHeight="1">
      <c r="A14" s="155" t="s">
        <v>9</v>
      </c>
      <c r="B14" s="186">
        <v>76.114457831325311</v>
      </c>
      <c r="C14" s="186">
        <v>179.47878787878795</v>
      </c>
      <c r="D14" s="186">
        <v>154.58333333333334</v>
      </c>
      <c r="E14" s="186">
        <v>105.58643326039385</v>
      </c>
      <c r="F14" s="187">
        <v>115.44625000000008</v>
      </c>
      <c r="G14" s="186">
        <v>86.574999999999974</v>
      </c>
      <c r="H14" s="186">
        <v>168.79084967320264</v>
      </c>
      <c r="I14" s="186">
        <v>151.33548387096781</v>
      </c>
      <c r="J14" s="186">
        <v>175.54128440366961</v>
      </c>
      <c r="K14" s="187">
        <v>142.57885615251283</v>
      </c>
      <c r="L14" s="186">
        <v>126.81554103122755</v>
      </c>
      <c r="M14" s="465" t="s">
        <v>263</v>
      </c>
    </row>
    <row r="15" spans="1:13" ht="27.95" customHeight="1">
      <c r="A15" s="156" t="s">
        <v>10</v>
      </c>
      <c r="B15" s="188">
        <v>82.56578947368422</v>
      </c>
      <c r="C15" s="188">
        <v>89.375000000000028</v>
      </c>
      <c r="D15" s="188">
        <v>81.36363636363636</v>
      </c>
      <c r="E15" s="188">
        <v>95.777070063694282</v>
      </c>
      <c r="F15" s="189">
        <v>90.865671641791081</v>
      </c>
      <c r="G15" s="188">
        <v>111.07594936708863</v>
      </c>
      <c r="H15" s="188">
        <v>144.3275862068966</v>
      </c>
      <c r="I15" s="188">
        <v>162.41379310344831</v>
      </c>
      <c r="J15" s="188">
        <v>121.29166666666667</v>
      </c>
      <c r="K15" s="189">
        <v>134.59817351598178</v>
      </c>
      <c r="L15" s="188">
        <v>110.53182751540048</v>
      </c>
      <c r="M15" s="466" t="s">
        <v>264</v>
      </c>
    </row>
    <row r="16" spans="1:13" ht="27.95" customHeight="1">
      <c r="A16" s="155" t="s">
        <v>11</v>
      </c>
      <c r="B16" s="186">
        <v>40.456140350877206</v>
      </c>
      <c r="C16" s="186">
        <v>25.59090909090909</v>
      </c>
      <c r="D16" s="186">
        <v>97.416666666666671</v>
      </c>
      <c r="E16" s="186">
        <v>59.087301587301575</v>
      </c>
      <c r="F16" s="187">
        <v>52.917050691244278</v>
      </c>
      <c r="G16" s="186">
        <v>52.958904109589021</v>
      </c>
      <c r="H16" s="186">
        <v>126.75510204081631</v>
      </c>
      <c r="I16" s="186">
        <v>114.50877192982452</v>
      </c>
      <c r="J16" s="186">
        <v>109.25806451612905</v>
      </c>
      <c r="K16" s="187">
        <v>95.195238095238111</v>
      </c>
      <c r="L16" s="186">
        <v>73.709601873536329</v>
      </c>
      <c r="M16" s="465" t="s">
        <v>265</v>
      </c>
    </row>
    <row r="17" spans="1:13" ht="27.95" customHeight="1">
      <c r="A17" s="156" t="s">
        <v>12</v>
      </c>
      <c r="B17" s="188">
        <v>76.027397260273986</v>
      </c>
      <c r="C17" s="188">
        <v>75.133333333333326</v>
      </c>
      <c r="D17" s="188">
        <v>78.2</v>
      </c>
      <c r="E17" s="188">
        <v>75.282051282051299</v>
      </c>
      <c r="F17" s="189">
        <v>75.660465116279028</v>
      </c>
      <c r="G17" s="188">
        <v>75.384615384615358</v>
      </c>
      <c r="H17" s="188">
        <v>113.08474576271186</v>
      </c>
      <c r="I17" s="188">
        <v>80.966101694915267</v>
      </c>
      <c r="J17" s="188">
        <v>80.466666666666683</v>
      </c>
      <c r="K17" s="189">
        <v>87.358407079645986</v>
      </c>
      <c r="L17" s="188">
        <v>81.65532879818582</v>
      </c>
      <c r="M17" s="467" t="s">
        <v>266</v>
      </c>
    </row>
    <row r="18" spans="1:13" ht="27.95" customHeight="1">
      <c r="A18" s="155" t="s">
        <v>13</v>
      </c>
      <c r="B18" s="186">
        <v>106.42647058823528</v>
      </c>
      <c r="C18" s="186">
        <v>143.73333333333335</v>
      </c>
      <c r="D18" s="186">
        <v>149.66666666666666</v>
      </c>
      <c r="E18" s="186">
        <v>179.72897196261684</v>
      </c>
      <c r="F18" s="187">
        <v>150.60804020100502</v>
      </c>
      <c r="G18" s="186">
        <v>136.62500000000006</v>
      </c>
      <c r="H18" s="186">
        <v>138.98437500000003</v>
      </c>
      <c r="I18" s="186">
        <v>139.37499999999997</v>
      </c>
      <c r="J18" s="186">
        <v>173.27586206896549</v>
      </c>
      <c r="K18" s="187">
        <v>142.59825327510922</v>
      </c>
      <c r="L18" s="186">
        <v>146.32242990654211</v>
      </c>
      <c r="M18" s="465" t="s">
        <v>267</v>
      </c>
    </row>
    <row r="19" spans="1:13" ht="27.95" customHeight="1">
      <c r="A19" s="156" t="s">
        <v>138</v>
      </c>
      <c r="B19" s="188">
        <v>71.828947368421055</v>
      </c>
      <c r="C19" s="188">
        <v>45.275862068965523</v>
      </c>
      <c r="D19" s="188">
        <v>0</v>
      </c>
      <c r="E19" s="188">
        <v>84.549295774647817</v>
      </c>
      <c r="F19" s="189">
        <v>76.024291497975753</v>
      </c>
      <c r="G19" s="188">
        <v>56.776315789473706</v>
      </c>
      <c r="H19" s="188">
        <v>137.3235294117647</v>
      </c>
      <c r="I19" s="188">
        <v>55.850746268656714</v>
      </c>
      <c r="J19" s="188">
        <v>100.27586206896552</v>
      </c>
      <c r="K19" s="189">
        <v>84.59583333333326</v>
      </c>
      <c r="L19" s="188">
        <v>80.248459958932088</v>
      </c>
      <c r="M19" s="466" t="s">
        <v>268</v>
      </c>
    </row>
    <row r="20" spans="1:13" ht="27.95" customHeight="1">
      <c r="A20" s="155" t="s">
        <v>139</v>
      </c>
      <c r="B20" s="186">
        <v>70.2</v>
      </c>
      <c r="C20" s="186">
        <v>107.5</v>
      </c>
      <c r="D20" s="186">
        <v>72.272727272727266</v>
      </c>
      <c r="E20" s="186">
        <v>79.577777777777783</v>
      </c>
      <c r="F20" s="187">
        <v>77.393939393939405</v>
      </c>
      <c r="G20" s="186">
        <v>92.72727272727272</v>
      </c>
      <c r="H20" s="186">
        <v>97.392156862745097</v>
      </c>
      <c r="I20" s="186">
        <v>99.775862068965523</v>
      </c>
      <c r="J20" s="186">
        <v>62.1875</v>
      </c>
      <c r="K20" s="187">
        <v>93.509900990099084</v>
      </c>
      <c r="L20" s="186">
        <v>84.912240184757536</v>
      </c>
      <c r="M20" s="465" t="s">
        <v>269</v>
      </c>
    </row>
    <row r="21" spans="1:13" ht="27.95" customHeight="1">
      <c r="A21" s="156" t="s">
        <v>140</v>
      </c>
      <c r="B21" s="188">
        <v>69.214285714285694</v>
      </c>
      <c r="C21" s="188">
        <v>100.25</v>
      </c>
      <c r="D21" s="188">
        <v>0</v>
      </c>
      <c r="E21" s="188">
        <v>66.73684210526315</v>
      </c>
      <c r="F21" s="189">
        <v>74.121951219512169</v>
      </c>
      <c r="G21" s="188">
        <v>108.15789473684211</v>
      </c>
      <c r="H21" s="188">
        <v>185.73770491803282</v>
      </c>
      <c r="I21" s="188">
        <v>88.771929824561397</v>
      </c>
      <c r="J21" s="188">
        <v>217.82608695652178</v>
      </c>
      <c r="K21" s="189">
        <v>136.49769585253443</v>
      </c>
      <c r="L21" s="188">
        <v>106.19668246445518</v>
      </c>
      <c r="M21" s="466" t="s">
        <v>270</v>
      </c>
    </row>
    <row r="22" spans="1:13" ht="27.95" customHeight="1">
      <c r="A22" s="155" t="s">
        <v>17</v>
      </c>
      <c r="B22" s="186">
        <v>111.13698630136984</v>
      </c>
      <c r="C22" s="186">
        <v>114.69230769230768</v>
      </c>
      <c r="D22" s="186">
        <v>101.66666666666667</v>
      </c>
      <c r="E22" s="186">
        <v>152.5858585858586</v>
      </c>
      <c r="F22" s="187">
        <v>130.57619047619045</v>
      </c>
      <c r="G22" s="186">
        <v>110.99999999999997</v>
      </c>
      <c r="H22" s="186">
        <v>212.71428571428569</v>
      </c>
      <c r="I22" s="186">
        <v>201.72881355932202</v>
      </c>
      <c r="J22" s="186">
        <v>161.91304347826087</v>
      </c>
      <c r="K22" s="187">
        <v>168.1028037383177</v>
      </c>
      <c r="L22" s="186">
        <v>149.51650943396231</v>
      </c>
      <c r="M22" s="465" t="s">
        <v>271</v>
      </c>
    </row>
    <row r="23" spans="1:13" ht="27.95" customHeight="1">
      <c r="A23" s="156" t="s">
        <v>18</v>
      </c>
      <c r="B23" s="188">
        <v>180.46052631578956</v>
      </c>
      <c r="C23" s="188">
        <v>223.73529411764716</v>
      </c>
      <c r="D23" s="188">
        <v>112.22222222222223</v>
      </c>
      <c r="E23" s="188">
        <v>190.52678571428572</v>
      </c>
      <c r="F23" s="189">
        <v>189.05194805194802</v>
      </c>
      <c r="G23" s="188">
        <v>141.86842105263162</v>
      </c>
      <c r="H23" s="188">
        <v>240.57894736842101</v>
      </c>
      <c r="I23" s="188">
        <v>178.68181818181819</v>
      </c>
      <c r="J23" s="188">
        <v>151.00000000000003</v>
      </c>
      <c r="K23" s="189">
        <v>174.38095238095241</v>
      </c>
      <c r="L23" s="188">
        <v>182.87468671679198</v>
      </c>
      <c r="M23" s="468" t="s">
        <v>272</v>
      </c>
    </row>
    <row r="24" spans="1:13" ht="27.95" customHeight="1" thickBot="1">
      <c r="A24" s="155" t="s">
        <v>141</v>
      </c>
      <c r="B24" s="186">
        <v>73.7659574468085</v>
      </c>
      <c r="C24" s="186">
        <v>179.57777777777784</v>
      </c>
      <c r="D24" s="186">
        <v>0</v>
      </c>
      <c r="E24" s="186">
        <v>90.49444444444444</v>
      </c>
      <c r="F24" s="187">
        <v>98.131661442006219</v>
      </c>
      <c r="G24" s="186">
        <v>67.582278481012636</v>
      </c>
      <c r="H24" s="186">
        <v>136.36986301369865</v>
      </c>
      <c r="I24" s="186">
        <v>122.47887323943662</v>
      </c>
      <c r="J24" s="186">
        <v>154.89583333333334</v>
      </c>
      <c r="K24" s="187">
        <v>115.95940959409592</v>
      </c>
      <c r="L24" s="186">
        <v>106.32033898305082</v>
      </c>
      <c r="M24" s="469" t="s">
        <v>273</v>
      </c>
    </row>
    <row r="25" spans="1:13" ht="33" customHeight="1" thickTop="1" thickBot="1">
      <c r="A25" s="157" t="s">
        <v>22</v>
      </c>
      <c r="B25" s="190">
        <v>81.058412364025216</v>
      </c>
      <c r="C25" s="190">
        <v>167.83402039442083</v>
      </c>
      <c r="D25" s="190">
        <v>121.52374943990365</v>
      </c>
      <c r="E25" s="190">
        <v>105.13935110650675</v>
      </c>
      <c r="F25" s="191">
        <v>109.18659302798314</v>
      </c>
      <c r="G25" s="190">
        <v>90.79669652968262</v>
      </c>
      <c r="H25" s="190">
        <v>159.51097332323192</v>
      </c>
      <c r="I25" s="190">
        <v>133.45855473324335</v>
      </c>
      <c r="J25" s="190">
        <v>155.94557504722974</v>
      </c>
      <c r="K25" s="191">
        <v>130.56685438398887</v>
      </c>
      <c r="L25" s="190">
        <v>118.91901561174981</v>
      </c>
      <c r="M25" s="159" t="s">
        <v>250</v>
      </c>
    </row>
    <row r="26" spans="1:13" ht="15.75" thickTop="1">
      <c r="A26" s="8"/>
      <c r="B26" s="8"/>
      <c r="C26" s="8"/>
      <c r="D26" s="8"/>
      <c r="E26" s="8"/>
      <c r="F26" s="8"/>
      <c r="G26" s="8"/>
      <c r="H26" s="8"/>
      <c r="I26" s="8"/>
      <c r="J26" s="8"/>
      <c r="K26" s="8"/>
      <c r="L26" s="8"/>
    </row>
    <row r="27" spans="1:13">
      <c r="A27" s="8"/>
      <c r="B27" s="8"/>
      <c r="C27" s="8"/>
      <c r="D27" s="8"/>
      <c r="E27" s="8"/>
      <c r="F27" s="8"/>
      <c r="G27" s="8"/>
      <c r="H27" s="8"/>
      <c r="I27" s="8"/>
      <c r="J27" s="8"/>
      <c r="K27" s="8"/>
      <c r="L27" s="8"/>
    </row>
    <row r="28" spans="1:13">
      <c r="A28" s="94"/>
    </row>
    <row r="29" spans="1:13">
      <c r="A29" s="94"/>
    </row>
    <row r="30" spans="1:13">
      <c r="A30" s="94"/>
    </row>
    <row r="31" spans="1:13">
      <c r="A31" s="94"/>
    </row>
    <row r="32" spans="1:13">
      <c r="A32" s="94"/>
    </row>
    <row r="33" spans="1:1">
      <c r="A33" s="94"/>
    </row>
    <row r="34" spans="1:1">
      <c r="A34" s="94"/>
    </row>
    <row r="35" spans="1:1">
      <c r="A35" s="94"/>
    </row>
    <row r="36" spans="1:1">
      <c r="A36" s="94"/>
    </row>
    <row r="37" spans="1:1">
      <c r="A37" s="94"/>
    </row>
    <row r="38" spans="1:1">
      <c r="A38" s="94"/>
    </row>
    <row r="39" spans="1:1">
      <c r="A39" s="94"/>
    </row>
    <row r="40" spans="1:1">
      <c r="A40" s="94"/>
    </row>
    <row r="41" spans="1:1">
      <c r="A41" s="94"/>
    </row>
    <row r="42" spans="1:1">
      <c r="A42" s="94"/>
    </row>
    <row r="43" spans="1:1">
      <c r="A43" s="94"/>
    </row>
    <row r="44" spans="1:1">
      <c r="A44" s="94"/>
    </row>
    <row r="45" spans="1:1">
      <c r="A45" s="94"/>
    </row>
    <row r="46" spans="1:1">
      <c r="A46" s="94"/>
    </row>
    <row r="47" spans="1:1">
      <c r="A47" s="94"/>
    </row>
  </sheetData>
  <mergeCells count="18">
    <mergeCell ref="A1:M1"/>
    <mergeCell ref="A2:M2"/>
    <mergeCell ref="L3:M3"/>
    <mergeCell ref="B7:E7"/>
    <mergeCell ref="G7:J7"/>
    <mergeCell ref="B6:E6"/>
    <mergeCell ref="G6:J6"/>
    <mergeCell ref="F6:F7"/>
    <mergeCell ref="K6:K7"/>
    <mergeCell ref="A4:A9"/>
    <mergeCell ref="M4:M9"/>
    <mergeCell ref="L4:L7"/>
    <mergeCell ref="B4:K4"/>
    <mergeCell ref="L8:L9"/>
    <mergeCell ref="F8:F9"/>
    <mergeCell ref="A3:B3"/>
    <mergeCell ref="K8:K9"/>
    <mergeCell ref="B5:K5"/>
  </mergeCells>
  <printOptions horizontalCentered="1"/>
  <pageMargins left="0.25" right="0.25" top="0.75" bottom="0.75" header="0.3" footer="0.3"/>
  <pageSetup paperSize="9" scale="73" orientation="landscape" r:id="rId1"/>
  <headerFooter>
    <oddFooter>&amp;C&amp;"-,Bold"&amp;14 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6"/>
  <sheetViews>
    <sheetView rightToLeft="1" view="pageBreakPreview" zoomScale="60" workbookViewId="0">
      <selection activeCell="B30" sqref="B30"/>
    </sheetView>
  </sheetViews>
  <sheetFormatPr defaultRowHeight="15"/>
  <cols>
    <col min="1" max="1" width="15.5703125" customWidth="1"/>
    <col min="2" max="2" width="11.28515625" customWidth="1"/>
    <col min="3" max="3" width="10.7109375" customWidth="1"/>
    <col min="4" max="4" width="9.85546875" customWidth="1"/>
    <col min="5" max="5" width="10.42578125" customWidth="1"/>
    <col min="6" max="6" width="17.7109375" customWidth="1"/>
    <col min="7" max="7" width="15.42578125" customWidth="1"/>
    <col min="8" max="8" width="18.42578125" customWidth="1"/>
    <col min="9" max="9" width="13" customWidth="1"/>
    <col min="10" max="10" width="16.85546875" customWidth="1"/>
    <col min="11" max="11" width="18.42578125" customWidth="1"/>
    <col min="12" max="12" width="16.7109375" customWidth="1"/>
    <col min="13" max="13" width="17.28515625" customWidth="1"/>
  </cols>
  <sheetData>
    <row r="1" spans="1:13" ht="24" customHeight="1">
      <c r="A1" s="967" t="s">
        <v>183</v>
      </c>
      <c r="B1" s="967"/>
      <c r="C1" s="967"/>
      <c r="D1" s="967"/>
      <c r="E1" s="967"/>
      <c r="F1" s="967"/>
      <c r="G1" s="967"/>
      <c r="H1" s="967"/>
      <c r="I1" s="967"/>
      <c r="J1" s="967"/>
      <c r="K1" s="967"/>
      <c r="L1" s="967"/>
      <c r="M1" s="967"/>
    </row>
    <row r="2" spans="1:13" ht="24" customHeight="1">
      <c r="A2" s="949" t="s">
        <v>695</v>
      </c>
      <c r="B2" s="949"/>
      <c r="C2" s="949"/>
      <c r="D2" s="949"/>
      <c r="E2" s="949"/>
      <c r="F2" s="949"/>
      <c r="G2" s="949"/>
      <c r="H2" s="949"/>
      <c r="I2" s="949"/>
      <c r="J2" s="949"/>
      <c r="K2" s="949"/>
      <c r="L2" s="949"/>
      <c r="M2" s="949"/>
    </row>
    <row r="3" spans="1:13" ht="23.25" customHeight="1" thickBot="1">
      <c r="A3" s="33" t="s">
        <v>218</v>
      </c>
      <c r="B3" s="33"/>
      <c r="C3" s="33"/>
      <c r="D3" s="33"/>
      <c r="E3" s="33"/>
      <c r="F3" s="33"/>
      <c r="G3" s="33"/>
      <c r="H3" s="33"/>
      <c r="I3" s="33"/>
      <c r="J3" s="33"/>
      <c r="K3" s="33"/>
      <c r="L3" s="989" t="s">
        <v>605</v>
      </c>
      <c r="M3" s="989"/>
    </row>
    <row r="4" spans="1:13" ht="27" customHeight="1" thickTop="1" thickBot="1">
      <c r="A4" s="998" t="s">
        <v>39</v>
      </c>
      <c r="B4" s="1014" t="s">
        <v>241</v>
      </c>
      <c r="C4" s="1015"/>
      <c r="D4" s="1015"/>
      <c r="E4" s="1015"/>
      <c r="F4" s="1015"/>
      <c r="G4" s="1015"/>
      <c r="H4" s="1015"/>
      <c r="I4" s="1015"/>
      <c r="J4" s="1015"/>
      <c r="K4" s="1016"/>
      <c r="L4" s="1004" t="s">
        <v>45</v>
      </c>
      <c r="M4" s="1001" t="s">
        <v>168</v>
      </c>
    </row>
    <row r="5" spans="1:13" ht="23.25" customHeight="1" thickTop="1" thickBot="1">
      <c r="A5" s="999"/>
      <c r="B5" s="1035" t="s">
        <v>696</v>
      </c>
      <c r="C5" s="1036"/>
      <c r="D5" s="1036"/>
      <c r="E5" s="1036"/>
      <c r="F5" s="1036"/>
      <c r="G5" s="1036"/>
      <c r="H5" s="1036"/>
      <c r="I5" s="1036"/>
      <c r="J5" s="1036"/>
      <c r="K5" s="1037"/>
      <c r="L5" s="1005"/>
      <c r="M5" s="1002"/>
    </row>
    <row r="6" spans="1:13" ht="33" customHeight="1" thickBot="1">
      <c r="A6" s="999"/>
      <c r="B6" s="1039" t="s">
        <v>20</v>
      </c>
      <c r="C6" s="1039"/>
      <c r="D6" s="1039"/>
      <c r="E6" s="1039"/>
      <c r="F6" s="997" t="s">
        <v>233</v>
      </c>
      <c r="G6" s="1039" t="s">
        <v>23</v>
      </c>
      <c r="H6" s="1039"/>
      <c r="I6" s="1039"/>
      <c r="J6" s="1039"/>
      <c r="K6" s="997" t="s">
        <v>234</v>
      </c>
      <c r="L6" s="1005"/>
      <c r="M6" s="1002"/>
    </row>
    <row r="7" spans="1:13" ht="24.75" customHeight="1" thickTop="1" thickBot="1">
      <c r="A7" s="999"/>
      <c r="B7" s="1038" t="s">
        <v>446</v>
      </c>
      <c r="C7" s="1038"/>
      <c r="D7" s="1038"/>
      <c r="E7" s="1038"/>
      <c r="F7" s="997"/>
      <c r="G7" s="1038" t="s">
        <v>456</v>
      </c>
      <c r="H7" s="1038"/>
      <c r="I7" s="1038"/>
      <c r="J7" s="1038"/>
      <c r="K7" s="997"/>
      <c r="L7" s="1005"/>
      <c r="M7" s="1002"/>
    </row>
    <row r="8" spans="1:13" ht="39.75" customHeight="1" thickBot="1">
      <c r="A8" s="999"/>
      <c r="B8" s="480" t="s">
        <v>148</v>
      </c>
      <c r="C8" s="480" t="s">
        <v>136</v>
      </c>
      <c r="D8" s="480" t="s">
        <v>0</v>
      </c>
      <c r="E8" s="480" t="s">
        <v>1</v>
      </c>
      <c r="F8" s="997" t="s">
        <v>452</v>
      </c>
      <c r="G8" s="480" t="s">
        <v>2</v>
      </c>
      <c r="H8" s="480" t="s">
        <v>3</v>
      </c>
      <c r="I8" s="480" t="s">
        <v>4</v>
      </c>
      <c r="J8" s="480" t="s">
        <v>5</v>
      </c>
      <c r="K8" s="997" t="s">
        <v>453</v>
      </c>
      <c r="L8" s="1033" t="s">
        <v>454</v>
      </c>
      <c r="M8" s="1002"/>
    </row>
    <row r="9" spans="1:13" ht="44.25" customHeight="1" thickTop="1" thickBot="1">
      <c r="A9" s="1000"/>
      <c r="B9" s="481" t="s">
        <v>251</v>
      </c>
      <c r="C9" s="482" t="s">
        <v>431</v>
      </c>
      <c r="D9" s="482" t="s">
        <v>253</v>
      </c>
      <c r="E9" s="483" t="s">
        <v>254</v>
      </c>
      <c r="F9" s="1018"/>
      <c r="G9" s="82" t="s">
        <v>255</v>
      </c>
      <c r="H9" s="82" t="s">
        <v>258</v>
      </c>
      <c r="I9" s="82" t="s">
        <v>256</v>
      </c>
      <c r="J9" s="82" t="s">
        <v>257</v>
      </c>
      <c r="K9" s="1018"/>
      <c r="L9" s="1034"/>
      <c r="M9" s="1003"/>
    </row>
    <row r="10" spans="1:13" ht="24.95" customHeight="1" thickTop="1">
      <c r="A10" s="155" t="s">
        <v>137</v>
      </c>
      <c r="B10" s="186">
        <v>123.19230769230772</v>
      </c>
      <c r="C10" s="186">
        <v>294.28571428571428</v>
      </c>
      <c r="D10" s="186">
        <v>210.5</v>
      </c>
      <c r="E10" s="186">
        <v>168.82758620689665</v>
      </c>
      <c r="F10" s="187">
        <v>159.39166666666657</v>
      </c>
      <c r="G10" s="186">
        <v>96.101265822784853</v>
      </c>
      <c r="H10" s="186">
        <v>277.22222222222223</v>
      </c>
      <c r="I10" s="186">
        <v>217.86666666666659</v>
      </c>
      <c r="J10" s="186">
        <v>457.95238095238096</v>
      </c>
      <c r="K10" s="187">
        <v>216.6356275303643</v>
      </c>
      <c r="L10" s="186">
        <v>188.42505133470243</v>
      </c>
      <c r="M10" s="462" t="s">
        <v>259</v>
      </c>
    </row>
    <row r="11" spans="1:13" ht="24.95" customHeight="1">
      <c r="A11" s="156" t="s">
        <v>6</v>
      </c>
      <c r="B11" s="188">
        <v>210.34666666666664</v>
      </c>
      <c r="C11" s="188">
        <v>333.75</v>
      </c>
      <c r="D11" s="188">
        <v>345.83333333333331</v>
      </c>
      <c r="E11" s="188">
        <v>211.99224806201553</v>
      </c>
      <c r="F11" s="189">
        <v>226.78017241379311</v>
      </c>
      <c r="G11" s="188">
        <v>140.00000000000003</v>
      </c>
      <c r="H11" s="188">
        <v>313.36538461538464</v>
      </c>
      <c r="I11" s="188">
        <v>207.98076923076928</v>
      </c>
      <c r="J11" s="188">
        <v>300.83333333333331</v>
      </c>
      <c r="K11" s="189">
        <v>220.04878048780481</v>
      </c>
      <c r="L11" s="188">
        <v>223.6224256292908</v>
      </c>
      <c r="M11" s="464" t="s">
        <v>260</v>
      </c>
    </row>
    <row r="12" spans="1:13" ht="24.95" customHeight="1">
      <c r="A12" s="155" t="s">
        <v>7</v>
      </c>
      <c r="B12" s="186">
        <v>157.0151515151515</v>
      </c>
      <c r="C12" s="186">
        <v>174.23076923076923</v>
      </c>
      <c r="D12" s="186">
        <v>157.85714285714283</v>
      </c>
      <c r="E12" s="186">
        <v>206.2323943661971</v>
      </c>
      <c r="F12" s="187">
        <v>187.19685039370083</v>
      </c>
      <c r="G12" s="186">
        <v>138.19480519480527</v>
      </c>
      <c r="H12" s="186">
        <v>187.23529411764707</v>
      </c>
      <c r="I12" s="186">
        <v>168.45588235294119</v>
      </c>
      <c r="J12" s="186">
        <v>218.60869565217391</v>
      </c>
      <c r="K12" s="187">
        <v>173.29729729729735</v>
      </c>
      <c r="L12" s="186">
        <v>180.17933723196882</v>
      </c>
      <c r="M12" s="465" t="s">
        <v>261</v>
      </c>
    </row>
    <row r="13" spans="1:13" ht="24.95" customHeight="1">
      <c r="A13" s="156" t="s">
        <v>49</v>
      </c>
      <c r="B13" s="188">
        <v>145.13888888888886</v>
      </c>
      <c r="C13" s="188">
        <v>845.13888888888891</v>
      </c>
      <c r="D13" s="188">
        <v>850</v>
      </c>
      <c r="E13" s="188">
        <v>150.44144144144144</v>
      </c>
      <c r="F13" s="189">
        <v>268.20814479638005</v>
      </c>
      <c r="G13" s="188">
        <v>112.7215189873418</v>
      </c>
      <c r="H13" s="188">
        <v>626.57534246575347</v>
      </c>
      <c r="I13" s="188">
        <v>224.31343283582092</v>
      </c>
      <c r="J13" s="188">
        <v>366.95000000000005</v>
      </c>
      <c r="K13" s="189">
        <v>325.6833976833978</v>
      </c>
      <c r="L13" s="188">
        <v>299.22083333333302</v>
      </c>
      <c r="M13" s="466" t="s">
        <v>262</v>
      </c>
    </row>
    <row r="14" spans="1:13" ht="24.95" customHeight="1">
      <c r="A14" s="155" t="s">
        <v>9</v>
      </c>
      <c r="B14" s="186">
        <v>175.53012048192767</v>
      </c>
      <c r="C14" s="186">
        <v>285.22424242424256</v>
      </c>
      <c r="D14" s="186">
        <v>502.5</v>
      </c>
      <c r="E14" s="186">
        <v>195.17724288840265</v>
      </c>
      <c r="F14" s="187">
        <v>214.28250000000008</v>
      </c>
      <c r="G14" s="186">
        <v>81.381249999999909</v>
      </c>
      <c r="H14" s="186">
        <v>265.03921568627453</v>
      </c>
      <c r="I14" s="186">
        <v>202.45161290322605</v>
      </c>
      <c r="J14" s="186">
        <v>250.43119266055038</v>
      </c>
      <c r="K14" s="187">
        <v>194.53899480069319</v>
      </c>
      <c r="L14" s="186">
        <v>206.00944081336291</v>
      </c>
      <c r="M14" s="465" t="s">
        <v>263</v>
      </c>
    </row>
    <row r="15" spans="1:13" ht="24.95" customHeight="1">
      <c r="A15" s="156" t="s">
        <v>10</v>
      </c>
      <c r="B15" s="188">
        <v>183.01315789473685</v>
      </c>
      <c r="C15" s="188">
        <v>146.04166666666669</v>
      </c>
      <c r="D15" s="188">
        <v>101.81818181818181</v>
      </c>
      <c r="E15" s="188">
        <v>231.0700636942679</v>
      </c>
      <c r="F15" s="189">
        <v>204.5223880597014</v>
      </c>
      <c r="G15" s="188">
        <v>138.60759493670886</v>
      </c>
      <c r="H15" s="188">
        <v>445.68965517241384</v>
      </c>
      <c r="I15" s="188">
        <v>168.24137931034488</v>
      </c>
      <c r="J15" s="188">
        <v>323.33333333333326</v>
      </c>
      <c r="K15" s="189">
        <v>248.02739726027403</v>
      </c>
      <c r="L15" s="188">
        <v>224.08624229979466</v>
      </c>
      <c r="M15" s="466" t="s">
        <v>264</v>
      </c>
    </row>
    <row r="16" spans="1:13" ht="24.95" customHeight="1">
      <c r="A16" s="155" t="s">
        <v>11</v>
      </c>
      <c r="B16" s="186">
        <v>131.7543859649123</v>
      </c>
      <c r="C16" s="186">
        <v>127.8636363636364</v>
      </c>
      <c r="D16" s="186">
        <v>181.5</v>
      </c>
      <c r="E16" s="186">
        <v>158.94444444444451</v>
      </c>
      <c r="F16" s="187">
        <v>149.8986175115208</v>
      </c>
      <c r="G16" s="186">
        <v>129.06849315068493</v>
      </c>
      <c r="H16" s="186">
        <v>240.71428571428569</v>
      </c>
      <c r="I16" s="186">
        <v>211.84210526315783</v>
      </c>
      <c r="J16" s="186">
        <v>299.32258064516128</v>
      </c>
      <c r="K16" s="187">
        <v>202.71904761904764</v>
      </c>
      <c r="L16" s="186">
        <v>175.87587822014066</v>
      </c>
      <c r="M16" s="465" t="s">
        <v>265</v>
      </c>
    </row>
    <row r="17" spans="1:13" ht="24.95" customHeight="1">
      <c r="A17" s="156" t="s">
        <v>12</v>
      </c>
      <c r="B17" s="188">
        <v>178.19178082191769</v>
      </c>
      <c r="C17" s="188">
        <v>150.93333333333331</v>
      </c>
      <c r="D17" s="188">
        <v>131</v>
      </c>
      <c r="E17" s="188">
        <v>189.51282051282064</v>
      </c>
      <c r="F17" s="189">
        <v>180.25581395348831</v>
      </c>
      <c r="G17" s="188">
        <v>130.89743589743588</v>
      </c>
      <c r="H17" s="188">
        <v>203.61016949152545</v>
      </c>
      <c r="I17" s="188">
        <v>154.05084745762713</v>
      </c>
      <c r="J17" s="188">
        <v>225.43333333333331</v>
      </c>
      <c r="K17" s="189">
        <v>168.47345132743354</v>
      </c>
      <c r="L17" s="188">
        <v>174.21768707482997</v>
      </c>
      <c r="M17" s="467" t="s">
        <v>266</v>
      </c>
    </row>
    <row r="18" spans="1:13" ht="24.95" customHeight="1">
      <c r="A18" s="155" t="s">
        <v>13</v>
      </c>
      <c r="B18" s="186">
        <v>188.58823529411762</v>
      </c>
      <c r="C18" s="186">
        <v>196.66666666666669</v>
      </c>
      <c r="D18" s="186">
        <v>168.88888888888889</v>
      </c>
      <c r="E18" s="186">
        <v>201.36448598130849</v>
      </c>
      <c r="F18" s="187">
        <v>195.17587939698498</v>
      </c>
      <c r="G18" s="186">
        <v>162.51249999999999</v>
      </c>
      <c r="H18" s="186">
        <v>138.56250000000003</v>
      </c>
      <c r="I18" s="186">
        <v>104.39285714285712</v>
      </c>
      <c r="J18" s="186">
        <v>117.58620689655173</v>
      </c>
      <c r="K18" s="187">
        <v>135.91703056768571</v>
      </c>
      <c r="L18" s="186">
        <v>163.46962616822452</v>
      </c>
      <c r="M18" s="465" t="s">
        <v>267</v>
      </c>
    </row>
    <row r="19" spans="1:13" ht="24.95" customHeight="1">
      <c r="A19" s="156" t="s">
        <v>138</v>
      </c>
      <c r="B19" s="188">
        <v>410.6710526315789</v>
      </c>
      <c r="C19" s="188">
        <v>310.96551724137936</v>
      </c>
      <c r="D19" s="188">
        <v>0</v>
      </c>
      <c r="E19" s="188">
        <v>356.19014084507052</v>
      </c>
      <c r="F19" s="189">
        <v>367.64372469635646</v>
      </c>
      <c r="G19" s="188">
        <v>241.25</v>
      </c>
      <c r="H19" s="188">
        <v>809.5588235294116</v>
      </c>
      <c r="I19" s="188">
        <v>386.11940298507466</v>
      </c>
      <c r="J19" s="188">
        <v>408.9655172413793</v>
      </c>
      <c r="K19" s="189">
        <v>462.97916666666612</v>
      </c>
      <c r="L19" s="188">
        <v>414.62628336755574</v>
      </c>
      <c r="M19" s="466" t="s">
        <v>268</v>
      </c>
    </row>
    <row r="20" spans="1:13" ht="24.95" customHeight="1">
      <c r="A20" s="155" t="s">
        <v>139</v>
      </c>
      <c r="B20" s="186">
        <v>245.23999999999995</v>
      </c>
      <c r="C20" s="186">
        <v>300.5</v>
      </c>
      <c r="D20" s="186">
        <v>48.18181818181818</v>
      </c>
      <c r="E20" s="186">
        <v>141.06666666666663</v>
      </c>
      <c r="F20" s="187">
        <v>177.36796536796538</v>
      </c>
      <c r="G20" s="186">
        <v>188.16883116883119</v>
      </c>
      <c r="H20" s="186">
        <v>282.66666666666652</v>
      </c>
      <c r="I20" s="186">
        <v>240.22413793103459</v>
      </c>
      <c r="J20" s="186">
        <v>59.625</v>
      </c>
      <c r="K20" s="187">
        <v>216.79207920792078</v>
      </c>
      <c r="L20" s="186">
        <v>195.75981524249445</v>
      </c>
      <c r="M20" s="465" t="s">
        <v>269</v>
      </c>
    </row>
    <row r="21" spans="1:13" ht="24.95" customHeight="1">
      <c r="A21" s="156" t="s">
        <v>140</v>
      </c>
      <c r="B21" s="188">
        <v>181.70000000000002</v>
      </c>
      <c r="C21" s="188">
        <v>236.5</v>
      </c>
      <c r="D21" s="188">
        <v>0</v>
      </c>
      <c r="E21" s="188">
        <v>129.98947368421048</v>
      </c>
      <c r="F21" s="189">
        <v>168.42926829268302</v>
      </c>
      <c r="G21" s="188">
        <v>225.65789473684211</v>
      </c>
      <c r="H21" s="188">
        <v>525.73770491803293</v>
      </c>
      <c r="I21" s="188">
        <v>303.40350877192992</v>
      </c>
      <c r="J21" s="188">
        <v>430.21739130434776</v>
      </c>
      <c r="K21" s="189">
        <v>352.11520737327191</v>
      </c>
      <c r="L21" s="188">
        <v>262.88388625592455</v>
      </c>
      <c r="M21" s="466" t="s">
        <v>270</v>
      </c>
    </row>
    <row r="22" spans="1:13" ht="24.95" customHeight="1">
      <c r="A22" s="155" t="s">
        <v>17</v>
      </c>
      <c r="B22" s="186">
        <v>248.30136986301369</v>
      </c>
      <c r="C22" s="186">
        <v>211.42307692307696</v>
      </c>
      <c r="D22" s="186">
        <v>115.83333333333334</v>
      </c>
      <c r="E22" s="186">
        <v>252.75757575757578</v>
      </c>
      <c r="F22" s="187">
        <v>238.26666666666668</v>
      </c>
      <c r="G22" s="186">
        <v>98.723684210526301</v>
      </c>
      <c r="H22" s="186">
        <v>373.42857142857144</v>
      </c>
      <c r="I22" s="186">
        <v>302.23728813559325</v>
      </c>
      <c r="J22" s="186">
        <v>261.52173913043481</v>
      </c>
      <c r="K22" s="187">
        <v>244.21495327102804</v>
      </c>
      <c r="L22" s="186">
        <v>241.26886792452817</v>
      </c>
      <c r="M22" s="465" t="s">
        <v>271</v>
      </c>
    </row>
    <row r="23" spans="1:13" ht="24.95" customHeight="1">
      <c r="A23" s="156" t="s">
        <v>18</v>
      </c>
      <c r="B23" s="188">
        <v>369.4078947368422</v>
      </c>
      <c r="C23" s="188">
        <v>318.08823529411762</v>
      </c>
      <c r="D23" s="188">
        <v>43.333333333333336</v>
      </c>
      <c r="E23" s="188">
        <v>228.16964285714275</v>
      </c>
      <c r="F23" s="189">
        <v>280.67099567099575</v>
      </c>
      <c r="G23" s="188">
        <v>183.35526315789471</v>
      </c>
      <c r="H23" s="188">
        <v>243.68421052631575</v>
      </c>
      <c r="I23" s="188">
        <v>306.81818181818176</v>
      </c>
      <c r="J23" s="188">
        <v>194</v>
      </c>
      <c r="K23" s="189">
        <v>229.97023809523805</v>
      </c>
      <c r="L23" s="188">
        <v>259.32330827067636</v>
      </c>
      <c r="M23" s="468" t="s">
        <v>272</v>
      </c>
    </row>
    <row r="24" spans="1:13" ht="24.95" customHeight="1" thickBot="1">
      <c r="A24" s="155" t="s">
        <v>141</v>
      </c>
      <c r="B24" s="186">
        <v>191.80851063829789</v>
      </c>
      <c r="C24" s="186">
        <v>479.55555555555554</v>
      </c>
      <c r="D24" s="186">
        <v>0</v>
      </c>
      <c r="E24" s="186">
        <v>171.71111111111117</v>
      </c>
      <c r="F24" s="187">
        <v>221.05956112852661</v>
      </c>
      <c r="G24" s="186">
        <v>108.17721518987344</v>
      </c>
      <c r="H24" s="186">
        <v>249.56164383561656</v>
      </c>
      <c r="I24" s="186">
        <v>265.50704225352126</v>
      </c>
      <c r="J24" s="186">
        <v>198.5625</v>
      </c>
      <c r="K24" s="187">
        <v>203.49077490774914</v>
      </c>
      <c r="L24" s="186">
        <v>212.98983050847454</v>
      </c>
      <c r="M24" s="469" t="s">
        <v>273</v>
      </c>
    </row>
    <row r="25" spans="1:13" ht="27.75" customHeight="1" thickTop="1" thickBot="1">
      <c r="A25" s="157" t="s">
        <v>22</v>
      </c>
      <c r="B25" s="190">
        <v>193.704869737259</v>
      </c>
      <c r="C25" s="190">
        <v>295.81131593613844</v>
      </c>
      <c r="D25" s="190">
        <v>278.49345211938567</v>
      </c>
      <c r="E25" s="190">
        <v>197.69049025625148</v>
      </c>
      <c r="F25" s="191">
        <v>213.97366050766905</v>
      </c>
      <c r="G25" s="190">
        <v>119.7607674272414</v>
      </c>
      <c r="H25" s="190">
        <v>309.25588334152513</v>
      </c>
      <c r="I25" s="190">
        <v>214.93814838952864</v>
      </c>
      <c r="J25" s="190">
        <v>260.63830624766206</v>
      </c>
      <c r="K25" s="191">
        <v>217.43965332671254</v>
      </c>
      <c r="L25" s="190">
        <v>215.55140112671643</v>
      </c>
      <c r="M25" s="160" t="s">
        <v>250</v>
      </c>
    </row>
    <row r="26" spans="1:13" ht="16.5" thickTop="1">
      <c r="A26" s="11"/>
      <c r="B26" s="11"/>
      <c r="C26" s="11"/>
      <c r="D26" s="11"/>
      <c r="E26" s="11"/>
      <c r="F26" s="11"/>
      <c r="G26" s="11"/>
      <c r="H26" s="11"/>
      <c r="I26" s="11"/>
      <c r="J26" s="11"/>
      <c r="K26" s="11"/>
      <c r="L26" s="11"/>
    </row>
  </sheetData>
  <mergeCells count="17">
    <mergeCell ref="F8:F9"/>
    <mergeCell ref="K8:K9"/>
    <mergeCell ref="L8:L9"/>
    <mergeCell ref="B5:K5"/>
    <mergeCell ref="A1:M1"/>
    <mergeCell ref="A2:M2"/>
    <mergeCell ref="L3:M3"/>
    <mergeCell ref="B7:E7"/>
    <mergeCell ref="G7:J7"/>
    <mergeCell ref="B6:E6"/>
    <mergeCell ref="G6:J6"/>
    <mergeCell ref="F6:F7"/>
    <mergeCell ref="A4:A9"/>
    <mergeCell ref="M4:M9"/>
    <mergeCell ref="L4:L7"/>
    <mergeCell ref="B4:K4"/>
    <mergeCell ref="K6:K7"/>
  </mergeCells>
  <printOptions horizontalCentered="1"/>
  <pageMargins left="0.25" right="0.25" top="0.75" bottom="0.75" header="0.3" footer="0.3"/>
  <pageSetup paperSize="9" scale="74" orientation="landscape" r:id="rId1"/>
  <headerFooter>
    <oddFooter>&amp;C&amp;"-,Bold"&amp;14 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rightToLeft="1" view="pageBreakPreview" topLeftCell="A16" zoomScale="50" zoomScaleNormal="75" zoomScaleSheetLayoutView="50" workbookViewId="0">
      <selection activeCell="M33" sqref="M33"/>
    </sheetView>
  </sheetViews>
  <sheetFormatPr defaultRowHeight="15"/>
  <cols>
    <col min="1" max="1" width="11.5703125" customWidth="1"/>
    <col min="2" max="2" width="21.85546875" customWidth="1"/>
    <col min="3" max="3" width="19.140625" customWidth="1"/>
    <col min="4" max="4" width="14.42578125" customWidth="1"/>
    <col min="5" max="5" width="20" customWidth="1"/>
    <col min="6" max="6" width="20.28515625" customWidth="1"/>
    <col min="7" max="7" width="14.85546875" customWidth="1"/>
    <col min="8" max="8" width="21" customWidth="1"/>
    <col min="9" max="9" width="19.7109375" customWidth="1"/>
    <col min="10" max="10" width="14.28515625" customWidth="1"/>
    <col min="11" max="11" width="19.28515625" customWidth="1"/>
    <col min="12" max="12" width="19.7109375" customWidth="1"/>
    <col min="13" max="13" width="14.28515625" customWidth="1"/>
    <col min="14" max="14" width="21.42578125" customWidth="1"/>
    <col min="15" max="15" width="19.5703125" customWidth="1"/>
    <col min="16" max="16" width="14.42578125" customWidth="1"/>
    <col min="17" max="17" width="21" customWidth="1"/>
  </cols>
  <sheetData>
    <row r="1" spans="1:17" ht="33.75" customHeight="1">
      <c r="A1" s="1046" t="s">
        <v>279</v>
      </c>
      <c r="B1" s="1046"/>
      <c r="C1" s="1046"/>
      <c r="D1" s="1046"/>
      <c r="E1" s="1046"/>
      <c r="F1" s="1046"/>
      <c r="G1" s="1046"/>
      <c r="H1" s="1046"/>
      <c r="I1" s="1046"/>
      <c r="J1" s="1046"/>
      <c r="K1" s="1046"/>
      <c r="L1" s="1046"/>
      <c r="M1" s="1046"/>
      <c r="N1" s="1046"/>
      <c r="O1" s="1046"/>
      <c r="P1" s="1046"/>
      <c r="Q1" s="1046"/>
    </row>
    <row r="2" spans="1:17" ht="26.25" customHeight="1">
      <c r="A2" s="1047" t="s">
        <v>697</v>
      </c>
      <c r="B2" s="1047"/>
      <c r="C2" s="1047"/>
      <c r="D2" s="1047"/>
      <c r="E2" s="1047"/>
      <c r="F2" s="1047"/>
      <c r="G2" s="1047"/>
      <c r="H2" s="1047"/>
      <c r="I2" s="1047"/>
      <c r="J2" s="1047"/>
      <c r="K2" s="1047"/>
      <c r="L2" s="1047"/>
      <c r="M2" s="1047"/>
      <c r="N2" s="1047"/>
      <c r="O2" s="1047"/>
      <c r="P2" s="1047"/>
      <c r="Q2" s="1047"/>
    </row>
    <row r="3" spans="1:17" ht="26.25" customHeight="1" thickBot="1">
      <c r="A3" s="487" t="s">
        <v>219</v>
      </c>
      <c r="B3" s="488"/>
      <c r="C3" s="488"/>
      <c r="D3" s="488"/>
      <c r="E3" s="488"/>
      <c r="F3" s="488"/>
      <c r="G3" s="488"/>
      <c r="H3" s="488"/>
      <c r="I3" s="488"/>
      <c r="J3" s="488"/>
      <c r="K3" s="488"/>
      <c r="L3" s="488"/>
      <c r="M3" s="488"/>
      <c r="N3" s="489"/>
      <c r="O3" s="489"/>
      <c r="P3" s="490"/>
      <c r="Q3" s="490" t="s">
        <v>606</v>
      </c>
    </row>
    <row r="4" spans="1:17" ht="29.25" customHeight="1" thickTop="1" thickBot="1">
      <c r="A4" s="1071" t="s">
        <v>39</v>
      </c>
      <c r="B4" s="1069" t="s">
        <v>20</v>
      </c>
      <c r="C4" s="1070"/>
      <c r="D4" s="1070"/>
      <c r="E4" s="1070"/>
      <c r="F4" s="1070"/>
      <c r="G4" s="1070"/>
      <c r="H4" s="1070"/>
      <c r="I4" s="1070"/>
      <c r="J4" s="1070"/>
      <c r="K4" s="1070"/>
      <c r="L4" s="1070"/>
      <c r="M4" s="1071"/>
      <c r="N4" s="1069" t="s">
        <v>21</v>
      </c>
      <c r="O4" s="1070"/>
      <c r="P4" s="1071"/>
      <c r="Q4" s="1066" t="s">
        <v>168</v>
      </c>
    </row>
    <row r="5" spans="1:17" ht="28.5" customHeight="1" thickBot="1">
      <c r="A5" s="1042"/>
      <c r="B5" s="1057" t="s">
        <v>446</v>
      </c>
      <c r="C5" s="1058"/>
      <c r="D5" s="1058"/>
      <c r="E5" s="1058"/>
      <c r="F5" s="1058"/>
      <c r="G5" s="1058"/>
      <c r="H5" s="1058"/>
      <c r="I5" s="1058"/>
      <c r="J5" s="1058"/>
      <c r="K5" s="1058"/>
      <c r="L5" s="1058"/>
      <c r="M5" s="1059"/>
      <c r="N5" s="1043"/>
      <c r="O5" s="1044"/>
      <c r="P5" s="1045"/>
      <c r="Q5" s="1067"/>
    </row>
    <row r="6" spans="1:17" ht="31.5" customHeight="1" thickTop="1" thickBot="1">
      <c r="A6" s="1042"/>
      <c r="B6" s="1060" t="s">
        <v>148</v>
      </c>
      <c r="C6" s="1061"/>
      <c r="D6" s="1062"/>
      <c r="E6" s="1063" t="s">
        <v>136</v>
      </c>
      <c r="F6" s="1064"/>
      <c r="G6" s="1065"/>
      <c r="H6" s="1061" t="s">
        <v>0</v>
      </c>
      <c r="I6" s="1061"/>
      <c r="J6" s="1061"/>
      <c r="K6" s="1063" t="s">
        <v>1</v>
      </c>
      <c r="L6" s="1073"/>
      <c r="M6" s="1074"/>
      <c r="N6" s="1040" t="s">
        <v>34</v>
      </c>
      <c r="O6" s="1041"/>
      <c r="P6" s="1042"/>
      <c r="Q6" s="1067"/>
    </row>
    <row r="7" spans="1:17" ht="27.75" customHeight="1" thickTop="1" thickBot="1">
      <c r="A7" s="1042"/>
      <c r="B7" s="1051" t="s">
        <v>251</v>
      </c>
      <c r="C7" s="1052"/>
      <c r="D7" s="1053"/>
      <c r="E7" s="1048" t="s">
        <v>431</v>
      </c>
      <c r="F7" s="1049"/>
      <c r="G7" s="1050"/>
      <c r="H7" s="1041" t="s">
        <v>253</v>
      </c>
      <c r="I7" s="1041"/>
      <c r="J7" s="1041"/>
      <c r="K7" s="1054" t="s">
        <v>254</v>
      </c>
      <c r="L7" s="1055"/>
      <c r="M7" s="1056"/>
      <c r="N7" s="1043"/>
      <c r="O7" s="1044"/>
      <c r="P7" s="1045"/>
      <c r="Q7" s="1067"/>
    </row>
    <row r="8" spans="1:17" ht="78.75" customHeight="1" thickBot="1">
      <c r="A8" s="1042"/>
      <c r="B8" s="491" t="s">
        <v>280</v>
      </c>
      <c r="C8" s="492" t="s">
        <v>282</v>
      </c>
      <c r="D8" s="493" t="s">
        <v>281</v>
      </c>
      <c r="E8" s="491" t="s">
        <v>280</v>
      </c>
      <c r="F8" s="492" t="s">
        <v>282</v>
      </c>
      <c r="G8" s="493" t="s">
        <v>281</v>
      </c>
      <c r="H8" s="491" t="s">
        <v>280</v>
      </c>
      <c r="I8" s="492" t="s">
        <v>614</v>
      </c>
      <c r="J8" s="493" t="s">
        <v>281</v>
      </c>
      <c r="K8" s="491" t="s">
        <v>280</v>
      </c>
      <c r="L8" s="492" t="s">
        <v>282</v>
      </c>
      <c r="M8" s="493" t="s">
        <v>281</v>
      </c>
      <c r="N8" s="491" t="s">
        <v>280</v>
      </c>
      <c r="O8" s="492" t="s">
        <v>614</v>
      </c>
      <c r="P8" s="493" t="s">
        <v>281</v>
      </c>
      <c r="Q8" s="1067"/>
    </row>
    <row r="9" spans="1:17" ht="131.25" customHeight="1" thickTop="1" thickBot="1">
      <c r="A9" s="1072"/>
      <c r="B9" s="510" t="s">
        <v>698</v>
      </c>
      <c r="C9" s="511" t="s">
        <v>699</v>
      </c>
      <c r="D9" s="511" t="s">
        <v>656</v>
      </c>
      <c r="E9" s="511" t="s">
        <v>698</v>
      </c>
      <c r="F9" s="511" t="s">
        <v>699</v>
      </c>
      <c r="G9" s="511" t="s">
        <v>656</v>
      </c>
      <c r="H9" s="511" t="s">
        <v>698</v>
      </c>
      <c r="I9" s="511" t="s">
        <v>699</v>
      </c>
      <c r="J9" s="511" t="s">
        <v>656</v>
      </c>
      <c r="K9" s="511" t="s">
        <v>698</v>
      </c>
      <c r="L9" s="511" t="s">
        <v>699</v>
      </c>
      <c r="M9" s="511" t="s">
        <v>656</v>
      </c>
      <c r="N9" s="511" t="s">
        <v>698</v>
      </c>
      <c r="O9" s="511" t="s">
        <v>699</v>
      </c>
      <c r="P9" s="512" t="s">
        <v>656</v>
      </c>
      <c r="Q9" s="1068"/>
    </row>
    <row r="10" spans="1:17" ht="39.950000000000003" customHeight="1" thickTop="1">
      <c r="A10" s="494" t="s">
        <v>137</v>
      </c>
      <c r="B10" s="495">
        <v>0</v>
      </c>
      <c r="C10" s="495">
        <v>10.974358974358974</v>
      </c>
      <c r="D10" s="495">
        <v>20.362179487179496</v>
      </c>
      <c r="E10" s="495">
        <v>0</v>
      </c>
      <c r="F10" s="495">
        <v>30</v>
      </c>
      <c r="G10" s="495">
        <v>42.428571428571431</v>
      </c>
      <c r="H10" s="495">
        <v>0</v>
      </c>
      <c r="I10" s="495">
        <v>17.600000000000001</v>
      </c>
      <c r="J10" s="495">
        <v>30.4</v>
      </c>
      <c r="K10" s="495">
        <v>0</v>
      </c>
      <c r="L10" s="495">
        <v>24.331034482758618</v>
      </c>
      <c r="M10" s="495">
        <v>42.882758620689643</v>
      </c>
      <c r="N10" s="495">
        <v>0</v>
      </c>
      <c r="O10" s="495">
        <v>19.875000000000007</v>
      </c>
      <c r="P10" s="495">
        <v>35.030208333333356</v>
      </c>
      <c r="Q10" s="496" t="s">
        <v>259</v>
      </c>
    </row>
    <row r="11" spans="1:17" ht="39.950000000000003" customHeight="1">
      <c r="A11" s="497" t="s">
        <v>6</v>
      </c>
      <c r="B11" s="498">
        <v>27.746666666666659</v>
      </c>
      <c r="C11" s="498">
        <v>7.1466666666666692</v>
      </c>
      <c r="D11" s="498">
        <v>53.773333333333348</v>
      </c>
      <c r="E11" s="498">
        <v>67.1875</v>
      </c>
      <c r="F11" s="498">
        <v>15.4375</v>
      </c>
      <c r="G11" s="498">
        <v>45.375</v>
      </c>
      <c r="H11" s="498">
        <v>55.833333333333329</v>
      </c>
      <c r="I11" s="498">
        <v>15.166666666666666</v>
      </c>
      <c r="J11" s="498">
        <v>47.083333333333336</v>
      </c>
      <c r="K11" s="498">
        <v>39.131782945736433</v>
      </c>
      <c r="L11" s="498">
        <v>13.604651162790697</v>
      </c>
      <c r="M11" s="498">
        <v>56.992248062015513</v>
      </c>
      <c r="N11" s="498">
        <v>38.250000000000021</v>
      </c>
      <c r="O11" s="498">
        <v>11.724137931034475</v>
      </c>
      <c r="P11" s="498">
        <v>54.637931034482783</v>
      </c>
      <c r="Q11" s="499" t="s">
        <v>260</v>
      </c>
    </row>
    <row r="12" spans="1:17" ht="39.950000000000003" customHeight="1">
      <c r="A12" s="500" t="s">
        <v>7</v>
      </c>
      <c r="B12" s="501">
        <v>73.136363636363654</v>
      </c>
      <c r="C12" s="501">
        <v>20.530303030303035</v>
      </c>
      <c r="D12" s="501">
        <v>19.212121212121215</v>
      </c>
      <c r="E12" s="501">
        <v>70.897435897435912</v>
      </c>
      <c r="F12" s="501">
        <v>29.128205128205131</v>
      </c>
      <c r="G12" s="501">
        <v>21.448717948717949</v>
      </c>
      <c r="H12" s="501">
        <v>84.285714285714292</v>
      </c>
      <c r="I12" s="501">
        <v>32.142857142857146</v>
      </c>
      <c r="J12" s="501">
        <v>32.857142857142861</v>
      </c>
      <c r="K12" s="501">
        <v>64.880281690140862</v>
      </c>
      <c r="L12" s="501">
        <v>20.999999999999989</v>
      </c>
      <c r="M12" s="501">
        <v>15.091549295774652</v>
      </c>
      <c r="N12" s="501">
        <v>68.484251968503898</v>
      </c>
      <c r="O12" s="501">
        <v>22.433070866141744</v>
      </c>
      <c r="P12" s="501">
        <v>17.627952755905493</v>
      </c>
      <c r="Q12" s="502" t="s">
        <v>261</v>
      </c>
    </row>
    <row r="13" spans="1:17" ht="39.950000000000003" customHeight="1">
      <c r="A13" s="497" t="s">
        <v>49</v>
      </c>
      <c r="B13" s="498">
        <v>28.770833333333336</v>
      </c>
      <c r="C13" s="498">
        <v>7.6805555555555562</v>
      </c>
      <c r="D13" s="498">
        <v>16.520833333333332</v>
      </c>
      <c r="E13" s="498">
        <v>171.11111111111109</v>
      </c>
      <c r="F13" s="498">
        <v>60</v>
      </c>
      <c r="G13" s="498">
        <v>6.416666666666667</v>
      </c>
      <c r="H13" s="498">
        <v>67.5</v>
      </c>
      <c r="I13" s="498">
        <v>9.9999999999999982</v>
      </c>
      <c r="J13" s="498">
        <v>72.5</v>
      </c>
      <c r="K13" s="498">
        <v>78.540540540540547</v>
      </c>
      <c r="L13" s="498">
        <v>30.243243243243253</v>
      </c>
      <c r="M13" s="498">
        <v>14.783783783783795</v>
      </c>
      <c r="N13" s="498">
        <v>77.305429864253412</v>
      </c>
      <c r="O13" s="498">
        <v>27.556561085972852</v>
      </c>
      <c r="P13" s="498">
        <v>14.509049773755656</v>
      </c>
      <c r="Q13" s="503" t="s">
        <v>262</v>
      </c>
    </row>
    <row r="14" spans="1:17" ht="39.950000000000003" customHeight="1">
      <c r="A14" s="500" t="s">
        <v>9</v>
      </c>
      <c r="B14" s="501">
        <v>28.090361445783149</v>
      </c>
      <c r="C14" s="501">
        <v>13.969879518072274</v>
      </c>
      <c r="D14" s="501">
        <v>19.370481927710852</v>
      </c>
      <c r="E14" s="501">
        <v>41.721212121212133</v>
      </c>
      <c r="F14" s="501">
        <v>22.709090909090914</v>
      </c>
      <c r="G14" s="501">
        <v>50.721212121212169</v>
      </c>
      <c r="H14" s="501">
        <v>149.18333333333334</v>
      </c>
      <c r="I14" s="501">
        <v>29.583333333333332</v>
      </c>
      <c r="J14" s="501">
        <v>62.083333333333336</v>
      </c>
      <c r="K14" s="501">
        <v>57.345733041575443</v>
      </c>
      <c r="L14" s="501">
        <v>18.481400437636765</v>
      </c>
      <c r="M14" s="501">
        <v>33.442013129102811</v>
      </c>
      <c r="N14" s="501">
        <v>49.430250000000115</v>
      </c>
      <c r="O14" s="501">
        <v>18.583750000000038</v>
      </c>
      <c r="P14" s="501">
        <v>34.515625000000085</v>
      </c>
      <c r="Q14" s="502" t="s">
        <v>263</v>
      </c>
    </row>
    <row r="15" spans="1:17" ht="39.950000000000003" customHeight="1">
      <c r="A15" s="497" t="s">
        <v>10</v>
      </c>
      <c r="B15" s="498">
        <v>59.881578947368411</v>
      </c>
      <c r="C15" s="498">
        <v>15.263157894736839</v>
      </c>
      <c r="D15" s="498">
        <v>80.842105263157904</v>
      </c>
      <c r="E15" s="498">
        <v>52.583333333333336</v>
      </c>
      <c r="F15" s="498">
        <v>13.750000000000002</v>
      </c>
      <c r="G15" s="498">
        <v>94.458333333333329</v>
      </c>
      <c r="H15" s="498">
        <v>30.272727272727273</v>
      </c>
      <c r="I15" s="498">
        <v>9.9090909090909101</v>
      </c>
      <c r="J15" s="498">
        <v>19.81818181818182</v>
      </c>
      <c r="K15" s="498">
        <v>86.713375796178397</v>
      </c>
      <c r="L15" s="498">
        <v>21.025477707006395</v>
      </c>
      <c r="M15" s="498">
        <v>72.964968152866206</v>
      </c>
      <c r="N15" s="498">
        <v>73.731343283582092</v>
      </c>
      <c r="O15" s="498">
        <v>18.28358208955224</v>
      </c>
      <c r="P15" s="498">
        <v>74.942164179104466</v>
      </c>
      <c r="Q15" s="503" t="s">
        <v>264</v>
      </c>
    </row>
    <row r="16" spans="1:17" ht="39.950000000000003" customHeight="1">
      <c r="A16" s="500" t="s">
        <v>11</v>
      </c>
      <c r="B16" s="501">
        <v>33.280701754385959</v>
      </c>
      <c r="C16" s="501">
        <v>12.64912280701755</v>
      </c>
      <c r="D16" s="501">
        <v>11.754385964912279</v>
      </c>
      <c r="E16" s="501">
        <v>38.27272727272728</v>
      </c>
      <c r="F16" s="501">
        <v>35.954545454545446</v>
      </c>
      <c r="G16" s="501">
        <v>24.772727272727277</v>
      </c>
      <c r="H16" s="501">
        <v>80.833333333333343</v>
      </c>
      <c r="I16" s="501">
        <v>12.75</v>
      </c>
      <c r="J16" s="501">
        <v>18.833333333333332</v>
      </c>
      <c r="K16" s="501">
        <v>57.757936507936513</v>
      </c>
      <c r="L16" s="501">
        <v>21.952380952380945</v>
      </c>
      <c r="M16" s="501">
        <v>30.531746031746039</v>
      </c>
      <c r="N16" s="501">
        <v>50.629032258064527</v>
      </c>
      <c r="O16" s="501">
        <v>20.419354838709683</v>
      </c>
      <c r="P16" s="501">
        <v>24.368663594470046</v>
      </c>
      <c r="Q16" s="502" t="s">
        <v>265</v>
      </c>
    </row>
    <row r="17" spans="1:36" ht="39.950000000000003" customHeight="1">
      <c r="A17" s="497" t="s">
        <v>12</v>
      </c>
      <c r="B17" s="498">
        <v>30.808219178082197</v>
      </c>
      <c r="C17" s="498">
        <v>12.698630136986301</v>
      </c>
      <c r="D17" s="498">
        <v>12.794520547945206</v>
      </c>
      <c r="E17" s="498">
        <v>31.133333333333333</v>
      </c>
      <c r="F17" s="498">
        <v>14.599999999999998</v>
      </c>
      <c r="G17" s="498">
        <v>11.600000000000001</v>
      </c>
      <c r="H17" s="498">
        <v>31.399999999999995</v>
      </c>
      <c r="I17" s="498">
        <v>12.8</v>
      </c>
      <c r="J17" s="498">
        <v>11.1</v>
      </c>
      <c r="K17" s="498">
        <v>28.871794871794865</v>
      </c>
      <c r="L17" s="498">
        <v>11.205128205128204</v>
      </c>
      <c r="M17" s="498">
        <v>8.8076923076923066</v>
      </c>
      <c r="N17" s="498">
        <v>29.804651162790687</v>
      </c>
      <c r="O17" s="498">
        <v>12.023255813953483</v>
      </c>
      <c r="P17" s="498">
        <v>10.462790697674427</v>
      </c>
      <c r="Q17" s="504" t="s">
        <v>266</v>
      </c>
    </row>
    <row r="18" spans="1:36" ht="39.950000000000003" customHeight="1">
      <c r="A18" s="500" t="s">
        <v>13</v>
      </c>
      <c r="B18" s="501">
        <v>15.794117647058828</v>
      </c>
      <c r="C18" s="501">
        <v>7.5882352941176476</v>
      </c>
      <c r="D18" s="501">
        <v>21.058823529411761</v>
      </c>
      <c r="E18" s="501">
        <v>37.333333333333336</v>
      </c>
      <c r="F18" s="501">
        <v>8.6666666666666661</v>
      </c>
      <c r="G18" s="501">
        <v>12.533333333333331</v>
      </c>
      <c r="H18" s="501">
        <v>40.444444444444443</v>
      </c>
      <c r="I18" s="501">
        <v>13.111111111111111</v>
      </c>
      <c r="J18" s="501">
        <v>1.6666666666666667</v>
      </c>
      <c r="K18" s="501">
        <v>39.953271028037378</v>
      </c>
      <c r="L18" s="501">
        <v>15.37383177570093</v>
      </c>
      <c r="M18" s="501">
        <v>15.280373831775707</v>
      </c>
      <c r="N18" s="501">
        <v>31.522613065326645</v>
      </c>
      <c r="O18" s="501">
        <v>12.105527638190953</v>
      </c>
      <c r="P18" s="501">
        <v>16.432160804020139</v>
      </c>
      <c r="Q18" s="502" t="s">
        <v>267</v>
      </c>
    </row>
    <row r="19" spans="1:36" ht="39.950000000000003" customHeight="1">
      <c r="A19" s="497" t="s">
        <v>138</v>
      </c>
      <c r="B19" s="498">
        <v>55.131578947368425</v>
      </c>
      <c r="C19" s="498">
        <v>13.671052631578947</v>
      </c>
      <c r="D19" s="498">
        <v>24.999999999999982</v>
      </c>
      <c r="E19" s="498">
        <v>43.413793103448278</v>
      </c>
      <c r="F19" s="498">
        <v>14.655172413793103</v>
      </c>
      <c r="G19" s="498">
        <v>102.03448275862068</v>
      </c>
      <c r="H19" s="498">
        <v>0</v>
      </c>
      <c r="I19" s="498">
        <v>0</v>
      </c>
      <c r="J19" s="498">
        <v>0</v>
      </c>
      <c r="K19" s="498">
        <v>46.978873239436609</v>
      </c>
      <c r="L19" s="498">
        <v>14.422535211267602</v>
      </c>
      <c r="M19" s="498">
        <v>43.586619718309869</v>
      </c>
      <c r="N19" s="498">
        <v>49.068825910931196</v>
      </c>
      <c r="O19" s="498">
        <v>14.218623481781377</v>
      </c>
      <c r="P19" s="498">
        <v>44.729959514170019</v>
      </c>
      <c r="Q19" s="503" t="s">
        <v>268</v>
      </c>
    </row>
    <row r="20" spans="1:36" ht="39.950000000000003" customHeight="1">
      <c r="A20" s="500" t="s">
        <v>139</v>
      </c>
      <c r="B20" s="501">
        <v>36.759999999999991</v>
      </c>
      <c r="C20" s="501">
        <v>13.706666666666663</v>
      </c>
      <c r="D20" s="501">
        <v>13.293333333333333</v>
      </c>
      <c r="E20" s="501">
        <v>52.499999999999993</v>
      </c>
      <c r="F20" s="501">
        <v>18</v>
      </c>
      <c r="G20" s="501">
        <v>20.8</v>
      </c>
      <c r="H20" s="501">
        <v>32.363636363636367</v>
      </c>
      <c r="I20" s="501">
        <v>9.0909090909090899</v>
      </c>
      <c r="J20" s="501">
        <v>12.727272727272728</v>
      </c>
      <c r="K20" s="501">
        <v>43.637037037037054</v>
      </c>
      <c r="L20" s="501">
        <v>14.874074074074073</v>
      </c>
      <c r="M20" s="501">
        <v>17.481481481481485</v>
      </c>
      <c r="N20" s="501">
        <v>41.251082251082202</v>
      </c>
      <c r="O20" s="501">
        <v>14.354978354978355</v>
      </c>
      <c r="P20" s="501">
        <v>16.038961038961048</v>
      </c>
      <c r="Q20" s="502" t="s">
        <v>269</v>
      </c>
    </row>
    <row r="21" spans="1:36" ht="39.950000000000003" customHeight="1">
      <c r="A21" s="497" t="s">
        <v>140</v>
      </c>
      <c r="B21" s="498">
        <v>0</v>
      </c>
      <c r="C21" s="498">
        <v>14.542857142857143</v>
      </c>
      <c r="D21" s="498">
        <v>8.7571428571428562</v>
      </c>
      <c r="E21" s="498">
        <v>0</v>
      </c>
      <c r="F21" s="498">
        <v>11.124999999999998</v>
      </c>
      <c r="G21" s="498">
        <v>7.1249999999999991</v>
      </c>
      <c r="H21" s="498">
        <v>0</v>
      </c>
      <c r="I21" s="498">
        <v>0</v>
      </c>
      <c r="J21" s="498">
        <v>0</v>
      </c>
      <c r="K21" s="498">
        <v>0</v>
      </c>
      <c r="L21" s="498">
        <v>14.000000000000002</v>
      </c>
      <c r="M21" s="498">
        <v>6.3473684210526331</v>
      </c>
      <c r="N21" s="498">
        <v>0</v>
      </c>
      <c r="O21" s="498">
        <v>13.624390243902448</v>
      </c>
      <c r="P21" s="498">
        <v>7.3219512195121945</v>
      </c>
      <c r="Q21" s="503" t="s">
        <v>270</v>
      </c>
    </row>
    <row r="22" spans="1:36" ht="39.950000000000003" customHeight="1">
      <c r="A22" s="500" t="s">
        <v>17</v>
      </c>
      <c r="B22" s="501">
        <v>0</v>
      </c>
      <c r="C22" s="501">
        <v>12.493150684931507</v>
      </c>
      <c r="D22" s="501">
        <v>24.589041095890398</v>
      </c>
      <c r="E22" s="501">
        <v>0</v>
      </c>
      <c r="F22" s="501">
        <v>13.230769230769232</v>
      </c>
      <c r="G22" s="501">
        <v>15.5</v>
      </c>
      <c r="H22" s="501">
        <v>0</v>
      </c>
      <c r="I22" s="501">
        <v>9.1666666666666661</v>
      </c>
      <c r="J22" s="501">
        <v>17.083333333333332</v>
      </c>
      <c r="K22" s="501">
        <v>0</v>
      </c>
      <c r="L22" s="501">
        <v>18.262626262626274</v>
      </c>
      <c r="M22" s="501">
        <v>26.373737373737377</v>
      </c>
      <c r="N22" s="501">
        <v>0</v>
      </c>
      <c r="O22" s="501">
        <v>15.114285714285707</v>
      </c>
      <c r="P22" s="501">
        <v>23.876190476190484</v>
      </c>
      <c r="Q22" s="502" t="s">
        <v>271</v>
      </c>
    </row>
    <row r="23" spans="1:36" ht="39.950000000000003" customHeight="1">
      <c r="A23" s="497" t="s">
        <v>18</v>
      </c>
      <c r="B23" s="498">
        <v>64.039473684210492</v>
      </c>
      <c r="C23" s="498">
        <v>10.618421052631579</v>
      </c>
      <c r="D23" s="498">
        <v>14.539473684210526</v>
      </c>
      <c r="E23" s="498">
        <v>123.08823529411765</v>
      </c>
      <c r="F23" s="498">
        <v>26.176470588235297</v>
      </c>
      <c r="G23" s="498">
        <v>20.147058823529413</v>
      </c>
      <c r="H23" s="498">
        <v>24.444444444444446</v>
      </c>
      <c r="I23" s="498">
        <v>0</v>
      </c>
      <c r="J23" s="498">
        <v>27.777777777777779</v>
      </c>
      <c r="K23" s="498">
        <v>53.14285714285716</v>
      </c>
      <c r="L23" s="498">
        <v>17.008928571428566</v>
      </c>
      <c r="M23" s="498">
        <v>30.223214285714281</v>
      </c>
      <c r="N23" s="498">
        <v>65.904761904761926</v>
      </c>
      <c r="O23" s="498">
        <v>15.593073593073592</v>
      </c>
      <c r="P23" s="498">
        <v>23.484848484848477</v>
      </c>
      <c r="Q23" s="505" t="s">
        <v>272</v>
      </c>
    </row>
    <row r="24" spans="1:36" ht="39.950000000000003" customHeight="1" thickBot="1">
      <c r="A24" s="494" t="s">
        <v>141</v>
      </c>
      <c r="B24" s="495">
        <v>0</v>
      </c>
      <c r="C24" s="495">
        <v>14.936170212765949</v>
      </c>
      <c r="D24" s="495">
        <v>12.382978723404252</v>
      </c>
      <c r="E24" s="495">
        <v>0</v>
      </c>
      <c r="F24" s="495">
        <v>30.711111111111101</v>
      </c>
      <c r="G24" s="495">
        <v>12.222222222222221</v>
      </c>
      <c r="H24" s="495">
        <v>0</v>
      </c>
      <c r="I24" s="495">
        <v>0</v>
      </c>
      <c r="J24" s="495">
        <v>0</v>
      </c>
      <c r="K24" s="495">
        <v>0</v>
      </c>
      <c r="L24" s="495">
        <v>19.561111111111121</v>
      </c>
      <c r="M24" s="495">
        <v>19.8611111111111</v>
      </c>
      <c r="N24" s="495">
        <v>0</v>
      </c>
      <c r="O24" s="495">
        <v>19.771159874608145</v>
      </c>
      <c r="P24" s="495">
        <v>16.579937304075241</v>
      </c>
      <c r="Q24" s="506" t="s">
        <v>273</v>
      </c>
    </row>
    <row r="25" spans="1:36" ht="42.75" customHeight="1" thickTop="1" thickBot="1">
      <c r="A25" s="507" t="s">
        <v>22</v>
      </c>
      <c r="B25" s="508">
        <v>35.642951490706601</v>
      </c>
      <c r="C25" s="508">
        <v>13.184546949710482</v>
      </c>
      <c r="D25" s="508">
        <v>23.107119606951159</v>
      </c>
      <c r="E25" s="508">
        <v>50.138868312821593</v>
      </c>
      <c r="F25" s="508">
        <v>23.401876736245558</v>
      </c>
      <c r="G25" s="508">
        <v>44.450644681760721</v>
      </c>
      <c r="H25" s="508">
        <v>86.671465949678307</v>
      </c>
      <c r="I25" s="508">
        <v>18.652501436100543</v>
      </c>
      <c r="J25" s="508">
        <v>35.991201061989472</v>
      </c>
      <c r="K25" s="508">
        <v>56.922529505835158</v>
      </c>
      <c r="L25" s="508">
        <v>18.646542261546593</v>
      </c>
      <c r="M25" s="508">
        <v>32.633994669472855</v>
      </c>
      <c r="N25" s="508">
        <v>51.246747266148269</v>
      </c>
      <c r="O25" s="508">
        <v>17.989902805992639</v>
      </c>
      <c r="P25" s="508">
        <v>32.120373974405958</v>
      </c>
      <c r="Q25" s="509" t="s">
        <v>250</v>
      </c>
    </row>
    <row r="26" spans="1:36" ht="15.75" thickTop="1">
      <c r="A26" s="8"/>
      <c r="B26" s="8"/>
      <c r="C26" s="8"/>
      <c r="D26" s="8"/>
      <c r="E26" s="8"/>
      <c r="F26" s="8"/>
      <c r="G26" s="8"/>
      <c r="H26" s="8"/>
      <c r="I26" s="8"/>
      <c r="J26" s="8"/>
      <c r="K26" s="8"/>
      <c r="L26" s="8"/>
      <c r="M26" s="8"/>
      <c r="N26" s="8"/>
      <c r="O26" s="8"/>
      <c r="P26" s="8"/>
    </row>
    <row r="30" spans="1:36">
      <c r="AJ30" s="95"/>
    </row>
    <row r="31" spans="1:36">
      <c r="AJ31" s="95"/>
    </row>
    <row r="32" spans="1:36">
      <c r="AJ32" s="95"/>
    </row>
    <row r="33" spans="36:36">
      <c r="AJ33" s="95"/>
    </row>
    <row r="34" spans="36:36">
      <c r="AJ34" s="95"/>
    </row>
    <row r="35" spans="36:36">
      <c r="AJ35" s="95"/>
    </row>
    <row r="36" spans="36:36">
      <c r="AJ36" s="95"/>
    </row>
    <row r="37" spans="36:36">
      <c r="AJ37" s="95"/>
    </row>
    <row r="38" spans="36:36">
      <c r="AJ38" s="95"/>
    </row>
    <row r="39" spans="36:36">
      <c r="AJ39" s="95"/>
    </row>
    <row r="40" spans="36:36">
      <c r="AJ40" s="95"/>
    </row>
    <row r="41" spans="36:36">
      <c r="AJ41" s="95"/>
    </row>
    <row r="42" spans="36:36">
      <c r="AJ42" s="95"/>
    </row>
    <row r="43" spans="36:36">
      <c r="AJ43" s="95"/>
    </row>
    <row r="44" spans="36:36">
      <c r="AJ44" s="95"/>
    </row>
    <row r="45" spans="36:36">
      <c r="AJ45" s="95"/>
    </row>
    <row r="46" spans="36:36">
      <c r="AJ46" s="95"/>
    </row>
    <row r="47" spans="36:36">
      <c r="AJ47" s="95"/>
    </row>
    <row r="48" spans="36:36">
      <c r="AJ48" s="95"/>
    </row>
    <row r="49" spans="36:36">
      <c r="AJ49" s="95"/>
    </row>
  </sheetData>
  <mergeCells count="16">
    <mergeCell ref="N6:P7"/>
    <mergeCell ref="A1:Q1"/>
    <mergeCell ref="A2:Q2"/>
    <mergeCell ref="E7:G7"/>
    <mergeCell ref="B7:D7"/>
    <mergeCell ref="H7:J7"/>
    <mergeCell ref="K7:M7"/>
    <mergeCell ref="B5:M5"/>
    <mergeCell ref="B6:D6"/>
    <mergeCell ref="E6:G6"/>
    <mergeCell ref="H6:J6"/>
    <mergeCell ref="Q4:Q9"/>
    <mergeCell ref="B4:M4"/>
    <mergeCell ref="A4:A9"/>
    <mergeCell ref="K6:M6"/>
    <mergeCell ref="N4:P5"/>
  </mergeCells>
  <printOptions horizontalCentered="1"/>
  <pageMargins left="0.25" right="0.25" top="0.75" bottom="0.75" header="0.3" footer="0.3"/>
  <pageSetup paperSize="9" scale="46" orientation="landscape" r:id="rId1"/>
  <headerFooter>
    <oddFooter>&amp;C&amp;"-,Bold"&amp;14 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6"/>
  <sheetViews>
    <sheetView rightToLeft="1" view="pageBreakPreview" zoomScale="50" zoomScaleNormal="75" zoomScaleSheetLayoutView="50" workbookViewId="0">
      <selection activeCell="N6" sqref="N6:P7"/>
    </sheetView>
  </sheetViews>
  <sheetFormatPr defaultRowHeight="15"/>
  <cols>
    <col min="1" max="1" width="12.42578125" customWidth="1"/>
    <col min="2" max="2" width="19.5703125" customWidth="1"/>
    <col min="3" max="3" width="20.28515625" customWidth="1"/>
    <col min="4" max="4" width="13.28515625" customWidth="1"/>
    <col min="5" max="5" width="20.5703125" customWidth="1"/>
    <col min="6" max="6" width="20.28515625" customWidth="1"/>
    <col min="7" max="7" width="13.5703125" customWidth="1"/>
    <col min="8" max="8" width="21.85546875" customWidth="1"/>
    <col min="9" max="9" width="21.140625" customWidth="1"/>
    <col min="10" max="10" width="13.28515625" customWidth="1"/>
    <col min="11" max="11" width="21.140625" customWidth="1"/>
    <col min="12" max="12" width="20.28515625" customWidth="1"/>
    <col min="13" max="13" width="13.42578125" customWidth="1"/>
    <col min="14" max="14" width="20" customWidth="1"/>
    <col min="15" max="15" width="19.85546875" customWidth="1"/>
    <col min="16" max="16" width="13.28515625" customWidth="1"/>
    <col min="17" max="17" width="19.42578125" customWidth="1"/>
    <col min="18" max="18" width="19.85546875" customWidth="1"/>
    <col min="19" max="19" width="13.7109375" customWidth="1"/>
    <col min="20" max="20" width="19.140625" customWidth="1"/>
  </cols>
  <sheetData>
    <row r="1" spans="1:20" ht="41.25" customHeight="1">
      <c r="A1" s="1078" t="s">
        <v>619</v>
      </c>
      <c r="B1" s="1078"/>
      <c r="C1" s="1078"/>
      <c r="D1" s="1078"/>
      <c r="E1" s="1078"/>
      <c r="F1" s="1078"/>
      <c r="G1" s="1078"/>
      <c r="H1" s="1078"/>
      <c r="I1" s="1078"/>
      <c r="J1" s="1078"/>
      <c r="K1" s="1078"/>
      <c r="L1" s="1078"/>
      <c r="M1" s="1078"/>
      <c r="N1" s="1078"/>
      <c r="O1" s="1078"/>
      <c r="P1" s="1078"/>
      <c r="Q1" s="1078"/>
      <c r="R1" s="1078"/>
      <c r="S1" s="1078"/>
      <c r="T1" s="1078"/>
    </row>
    <row r="2" spans="1:20" ht="26.25" customHeight="1">
      <c r="A2" s="1079" t="s">
        <v>700</v>
      </c>
      <c r="B2" s="1079"/>
      <c r="C2" s="1079"/>
      <c r="D2" s="1079"/>
      <c r="E2" s="1079"/>
      <c r="F2" s="1079"/>
      <c r="G2" s="1079"/>
      <c r="H2" s="1079"/>
      <c r="I2" s="1079"/>
      <c r="J2" s="1079"/>
      <c r="K2" s="1079"/>
      <c r="L2" s="1079"/>
      <c r="M2" s="1079"/>
      <c r="N2" s="1079"/>
      <c r="O2" s="1079"/>
      <c r="P2" s="1079"/>
      <c r="Q2" s="1079"/>
      <c r="R2" s="1079"/>
      <c r="S2" s="1079"/>
      <c r="T2" s="1079"/>
    </row>
    <row r="3" spans="1:20" ht="37.5" customHeight="1" thickBot="1">
      <c r="A3" s="1021" t="s">
        <v>615</v>
      </c>
      <c r="B3" s="1021"/>
      <c r="C3" s="33"/>
      <c r="D3" s="33"/>
      <c r="E3" s="33"/>
      <c r="F3" s="33"/>
      <c r="G3" s="33"/>
      <c r="H3" s="33"/>
      <c r="I3" s="33"/>
      <c r="J3" s="33"/>
      <c r="K3" s="33"/>
      <c r="L3" s="33"/>
      <c r="M3" s="33"/>
      <c r="N3" s="33"/>
      <c r="O3" s="33"/>
      <c r="P3" s="33"/>
      <c r="Q3" s="33"/>
      <c r="R3" s="458"/>
      <c r="S3" s="1080" t="s">
        <v>616</v>
      </c>
      <c r="T3" s="1080"/>
    </row>
    <row r="4" spans="1:20" ht="29.25" customHeight="1" thickTop="1" thickBot="1">
      <c r="A4" s="1084" t="s">
        <v>39</v>
      </c>
      <c r="B4" s="1070" t="s">
        <v>23</v>
      </c>
      <c r="C4" s="1070"/>
      <c r="D4" s="1070"/>
      <c r="E4" s="1070"/>
      <c r="F4" s="1070"/>
      <c r="G4" s="1070"/>
      <c r="H4" s="1070"/>
      <c r="I4" s="1070"/>
      <c r="J4" s="1070"/>
      <c r="K4" s="1070"/>
      <c r="L4" s="1070"/>
      <c r="M4" s="1071"/>
      <c r="N4" s="1090" t="s">
        <v>21</v>
      </c>
      <c r="O4" s="1091"/>
      <c r="P4" s="1092"/>
      <c r="Q4" s="1069" t="s">
        <v>45</v>
      </c>
      <c r="R4" s="1070"/>
      <c r="S4" s="1071"/>
      <c r="T4" s="1081" t="s">
        <v>168</v>
      </c>
    </row>
    <row r="5" spans="1:20" ht="33" customHeight="1" thickBot="1">
      <c r="A5" s="1085"/>
      <c r="B5" s="1087" t="s">
        <v>457</v>
      </c>
      <c r="C5" s="1088"/>
      <c r="D5" s="1088"/>
      <c r="E5" s="1088"/>
      <c r="F5" s="1088"/>
      <c r="G5" s="1088"/>
      <c r="H5" s="1088"/>
      <c r="I5" s="1088"/>
      <c r="J5" s="1088"/>
      <c r="K5" s="1088"/>
      <c r="L5" s="1088"/>
      <c r="M5" s="1089"/>
      <c r="N5" s="1054"/>
      <c r="O5" s="1055"/>
      <c r="P5" s="1056"/>
      <c r="Q5" s="1043"/>
      <c r="R5" s="1044"/>
      <c r="S5" s="1045"/>
      <c r="T5" s="1082"/>
    </row>
    <row r="6" spans="1:20" ht="40.5" customHeight="1" thickTop="1" thickBot="1">
      <c r="A6" s="1085"/>
      <c r="B6" s="1060" t="s">
        <v>2</v>
      </c>
      <c r="C6" s="1061"/>
      <c r="D6" s="1061"/>
      <c r="E6" s="1063" t="s">
        <v>3</v>
      </c>
      <c r="F6" s="1073"/>
      <c r="G6" s="1074"/>
      <c r="H6" s="1061" t="s">
        <v>4</v>
      </c>
      <c r="I6" s="1061"/>
      <c r="J6" s="1062"/>
      <c r="K6" s="1063" t="s">
        <v>5</v>
      </c>
      <c r="L6" s="1073"/>
      <c r="M6" s="1074"/>
      <c r="N6" s="1040" t="s">
        <v>34</v>
      </c>
      <c r="O6" s="1041"/>
      <c r="P6" s="1042"/>
      <c r="Q6" s="1057" t="s">
        <v>454</v>
      </c>
      <c r="R6" s="1058"/>
      <c r="S6" s="1059"/>
      <c r="T6" s="1082"/>
    </row>
    <row r="7" spans="1:20" ht="39" customHeight="1" thickTop="1" thickBot="1">
      <c r="A7" s="1085"/>
      <c r="B7" s="1043" t="s">
        <v>255</v>
      </c>
      <c r="C7" s="1044"/>
      <c r="D7" s="1044"/>
      <c r="E7" s="1043" t="s">
        <v>258</v>
      </c>
      <c r="F7" s="1044"/>
      <c r="G7" s="1045"/>
      <c r="H7" s="1044" t="s">
        <v>256</v>
      </c>
      <c r="I7" s="1044"/>
      <c r="J7" s="1045"/>
      <c r="K7" s="1043" t="s">
        <v>257</v>
      </c>
      <c r="L7" s="1044"/>
      <c r="M7" s="1045"/>
      <c r="N7" s="1043"/>
      <c r="O7" s="1044"/>
      <c r="P7" s="1045"/>
      <c r="Q7" s="1075"/>
      <c r="R7" s="1076"/>
      <c r="S7" s="1077"/>
      <c r="T7" s="1082"/>
    </row>
    <row r="8" spans="1:20" ht="108.75" customHeight="1" thickBot="1">
      <c r="A8" s="1085"/>
      <c r="B8" s="491" t="s">
        <v>280</v>
      </c>
      <c r="C8" s="492" t="s">
        <v>614</v>
      </c>
      <c r="D8" s="493" t="s">
        <v>281</v>
      </c>
      <c r="E8" s="491" t="s">
        <v>280</v>
      </c>
      <c r="F8" s="492" t="s">
        <v>614</v>
      </c>
      <c r="G8" s="493" t="s">
        <v>281</v>
      </c>
      <c r="H8" s="491" t="s">
        <v>280</v>
      </c>
      <c r="I8" s="492" t="s">
        <v>614</v>
      </c>
      <c r="J8" s="493" t="s">
        <v>281</v>
      </c>
      <c r="K8" s="491" t="s">
        <v>280</v>
      </c>
      <c r="L8" s="492" t="s">
        <v>614</v>
      </c>
      <c r="M8" s="493" t="s">
        <v>281</v>
      </c>
      <c r="N8" s="491" t="s">
        <v>280</v>
      </c>
      <c r="O8" s="492" t="s">
        <v>282</v>
      </c>
      <c r="P8" s="493" t="s">
        <v>281</v>
      </c>
      <c r="Q8" s="491" t="s">
        <v>280</v>
      </c>
      <c r="R8" s="492" t="s">
        <v>282</v>
      </c>
      <c r="S8" s="493" t="s">
        <v>281</v>
      </c>
      <c r="T8" s="1082"/>
    </row>
    <row r="9" spans="1:20" ht="136.5" customHeight="1" thickTop="1" thickBot="1">
      <c r="A9" s="1086"/>
      <c r="B9" s="563" t="s">
        <v>698</v>
      </c>
      <c r="C9" s="564" t="s">
        <v>701</v>
      </c>
      <c r="D9" s="564" t="s">
        <v>656</v>
      </c>
      <c r="E9" s="564" t="s">
        <v>698</v>
      </c>
      <c r="F9" s="564" t="s">
        <v>701</v>
      </c>
      <c r="G9" s="564" t="s">
        <v>656</v>
      </c>
      <c r="H9" s="564" t="s">
        <v>698</v>
      </c>
      <c r="I9" s="564" t="s">
        <v>701</v>
      </c>
      <c r="J9" s="564" t="s">
        <v>656</v>
      </c>
      <c r="K9" s="564" t="s">
        <v>698</v>
      </c>
      <c r="L9" s="564" t="s">
        <v>701</v>
      </c>
      <c r="M9" s="564" t="s">
        <v>656</v>
      </c>
      <c r="N9" s="564" t="s">
        <v>698</v>
      </c>
      <c r="O9" s="564" t="s">
        <v>701</v>
      </c>
      <c r="P9" s="564" t="s">
        <v>656</v>
      </c>
      <c r="Q9" s="564" t="s">
        <v>698</v>
      </c>
      <c r="R9" s="564" t="s">
        <v>701</v>
      </c>
      <c r="S9" s="565" t="s">
        <v>656</v>
      </c>
      <c r="T9" s="1083"/>
    </row>
    <row r="10" spans="1:20" ht="45" customHeight="1" thickTop="1">
      <c r="A10" s="560" t="s">
        <v>137</v>
      </c>
      <c r="B10" s="495">
        <v>0</v>
      </c>
      <c r="C10" s="495">
        <v>14.974683544303794</v>
      </c>
      <c r="D10" s="495">
        <v>13.620253164556958</v>
      </c>
      <c r="E10" s="495">
        <v>0</v>
      </c>
      <c r="F10" s="495">
        <v>63.416666666666671</v>
      </c>
      <c r="G10" s="495">
        <v>54.583333333333314</v>
      </c>
      <c r="H10" s="495">
        <v>0</v>
      </c>
      <c r="I10" s="495">
        <v>59.106666666666683</v>
      </c>
      <c r="J10" s="495">
        <v>52.413333333333334</v>
      </c>
      <c r="K10" s="495">
        <v>0</v>
      </c>
      <c r="L10" s="495">
        <v>86.380952380952408</v>
      </c>
      <c r="M10" s="495">
        <v>99.761904761904759</v>
      </c>
      <c r="N10" s="495">
        <v>0</v>
      </c>
      <c r="O10" s="495">
        <v>48.566801619433186</v>
      </c>
      <c r="P10" s="495">
        <v>44.663967611336041</v>
      </c>
      <c r="Q10" s="495">
        <v>0</v>
      </c>
      <c r="R10" s="495">
        <v>34.427104722792514</v>
      </c>
      <c r="S10" s="495">
        <v>39.916324435318181</v>
      </c>
      <c r="T10" s="496" t="s">
        <v>259</v>
      </c>
    </row>
    <row r="11" spans="1:20" ht="45" customHeight="1">
      <c r="A11" s="497" t="s">
        <v>6</v>
      </c>
      <c r="B11" s="498">
        <v>32.272727272727259</v>
      </c>
      <c r="C11" s="498">
        <v>6.779220779220779</v>
      </c>
      <c r="D11" s="498">
        <v>29.064935064935071</v>
      </c>
      <c r="E11" s="498">
        <v>108.84615384615385</v>
      </c>
      <c r="F11" s="498">
        <v>35.269230769230766</v>
      </c>
      <c r="G11" s="498">
        <v>55.557692307692314</v>
      </c>
      <c r="H11" s="498">
        <v>60.673076923076948</v>
      </c>
      <c r="I11" s="498">
        <v>33.192307692307686</v>
      </c>
      <c r="J11" s="498">
        <v>37.57692307692308</v>
      </c>
      <c r="K11" s="498">
        <v>69.749999999999986</v>
      </c>
      <c r="L11" s="498">
        <v>32.791666666666664</v>
      </c>
      <c r="M11" s="498">
        <v>52.125</v>
      </c>
      <c r="N11" s="498">
        <v>63.287804878048782</v>
      </c>
      <c r="O11" s="498">
        <v>23.751219512195092</v>
      </c>
      <c r="P11" s="498">
        <v>40.643902439024352</v>
      </c>
      <c r="Q11" s="498">
        <v>49.995423340961089</v>
      </c>
      <c r="R11" s="498">
        <v>17.366132723112116</v>
      </c>
      <c r="S11" s="498">
        <v>48.073226544622422</v>
      </c>
      <c r="T11" s="499" t="s">
        <v>260</v>
      </c>
    </row>
    <row r="12" spans="1:20" ht="45" customHeight="1">
      <c r="A12" s="500" t="s">
        <v>7</v>
      </c>
      <c r="B12" s="501">
        <v>51.753246753246749</v>
      </c>
      <c r="C12" s="501">
        <v>16.194805194805195</v>
      </c>
      <c r="D12" s="501">
        <v>10.805194805194802</v>
      </c>
      <c r="E12" s="501">
        <v>109.39705882352945</v>
      </c>
      <c r="F12" s="501">
        <v>35.970588235294116</v>
      </c>
      <c r="G12" s="501">
        <v>21.294117647058826</v>
      </c>
      <c r="H12" s="501">
        <v>112.57352941176471</v>
      </c>
      <c r="I12" s="501">
        <v>43.529411764705877</v>
      </c>
      <c r="J12" s="501">
        <v>22.044117647058815</v>
      </c>
      <c r="K12" s="501">
        <v>96.804347826086953</v>
      </c>
      <c r="L12" s="501">
        <v>31.956521739130434</v>
      </c>
      <c r="M12" s="501">
        <v>25.630434782608688</v>
      </c>
      <c r="N12" s="501">
        <v>90.857142857142833</v>
      </c>
      <c r="O12" s="501">
        <v>31.362934362934368</v>
      </c>
      <c r="P12" s="501">
        <v>19.142857142857153</v>
      </c>
      <c r="Q12" s="501">
        <v>79.779727095516478</v>
      </c>
      <c r="R12" s="501">
        <v>26.941520467836234</v>
      </c>
      <c r="S12" s="501">
        <v>18.392787524366465</v>
      </c>
      <c r="T12" s="502" t="s">
        <v>261</v>
      </c>
    </row>
    <row r="13" spans="1:20" ht="45" customHeight="1">
      <c r="A13" s="497" t="s">
        <v>49</v>
      </c>
      <c r="B13" s="498">
        <v>59.050632911392391</v>
      </c>
      <c r="C13" s="498">
        <v>25.569620253164555</v>
      </c>
      <c r="D13" s="498">
        <v>8.1772151898734187</v>
      </c>
      <c r="E13" s="498">
        <v>205.75342465753425</v>
      </c>
      <c r="F13" s="498">
        <v>60.698630136986303</v>
      </c>
      <c r="G13" s="498">
        <v>242.42465753424656</v>
      </c>
      <c r="H13" s="498">
        <v>77.686567164179095</v>
      </c>
      <c r="I13" s="498">
        <v>41.044776119402975</v>
      </c>
      <c r="J13" s="498">
        <v>941.49253731343254</v>
      </c>
      <c r="K13" s="498">
        <v>174.99999999999997</v>
      </c>
      <c r="L13" s="498">
        <v>45.5</v>
      </c>
      <c r="M13" s="498">
        <v>91.774999999999991</v>
      </c>
      <c r="N13" s="498">
        <v>123.12741312741315</v>
      </c>
      <c r="O13" s="498">
        <v>42.55212355212354</v>
      </c>
      <c r="P13" s="498">
        <v>328.5482625482631</v>
      </c>
      <c r="Q13" s="498">
        <v>102.03020833333315</v>
      </c>
      <c r="R13" s="498">
        <v>35.647916666666632</v>
      </c>
      <c r="S13" s="498">
        <v>183.959374999999</v>
      </c>
      <c r="T13" s="503" t="s">
        <v>262</v>
      </c>
    </row>
    <row r="14" spans="1:20" ht="45" customHeight="1">
      <c r="A14" s="500" t="s">
        <v>9</v>
      </c>
      <c r="B14" s="501">
        <v>35.018749999999997</v>
      </c>
      <c r="C14" s="501">
        <v>17.499999999999993</v>
      </c>
      <c r="D14" s="501">
        <v>13.412500000000009</v>
      </c>
      <c r="E14" s="501">
        <v>101.85620915032678</v>
      </c>
      <c r="F14" s="501">
        <v>31.111111111111082</v>
      </c>
      <c r="G14" s="501">
        <v>38.934640522875817</v>
      </c>
      <c r="H14" s="501">
        <v>94.02580645161288</v>
      </c>
      <c r="I14" s="501">
        <v>32.129032258064505</v>
      </c>
      <c r="J14" s="501">
        <v>52.470967741935482</v>
      </c>
      <c r="K14" s="501">
        <v>88.67889908256879</v>
      </c>
      <c r="L14" s="501">
        <v>41.055045871559606</v>
      </c>
      <c r="M14" s="501">
        <v>38.89908256880733</v>
      </c>
      <c r="N14" s="501">
        <v>78.729636048526771</v>
      </c>
      <c r="O14" s="501">
        <v>29.488734835355295</v>
      </c>
      <c r="P14" s="501">
        <v>35.487001733102254</v>
      </c>
      <c r="Q14" s="501">
        <v>61.70748002904876</v>
      </c>
      <c r="R14" s="501">
        <v>23.153231663035566</v>
      </c>
      <c r="S14" s="501">
        <v>34.92265795206977</v>
      </c>
      <c r="T14" s="502" t="s">
        <v>263</v>
      </c>
    </row>
    <row r="15" spans="1:20" ht="45" customHeight="1">
      <c r="A15" s="497" t="s">
        <v>10</v>
      </c>
      <c r="B15" s="498">
        <v>38.101265822784804</v>
      </c>
      <c r="C15" s="498">
        <v>11.620253164556958</v>
      </c>
      <c r="D15" s="498">
        <v>18.392405063291143</v>
      </c>
      <c r="E15" s="498">
        <v>188.10344827586212</v>
      </c>
      <c r="F15" s="498">
        <v>41.879310344827573</v>
      </c>
      <c r="G15" s="498">
        <v>54.982758620689673</v>
      </c>
      <c r="H15" s="498">
        <v>107.55172413793103</v>
      </c>
      <c r="I15" s="498">
        <v>28.965517241379317</v>
      </c>
      <c r="J15" s="498">
        <v>27.051724137931032</v>
      </c>
      <c r="K15" s="498">
        <v>149.58333333333337</v>
      </c>
      <c r="L15" s="498">
        <v>40.875000000000007</v>
      </c>
      <c r="M15" s="498">
        <v>22.791666666666664</v>
      </c>
      <c r="N15" s="498">
        <v>108.43835616438369</v>
      </c>
      <c r="O15" s="498">
        <v>27.433789954337925</v>
      </c>
      <c r="P15" s="498">
        <v>30.858447488584495</v>
      </c>
      <c r="Q15" s="498">
        <v>89.338809034907626</v>
      </c>
      <c r="R15" s="498">
        <v>22.398357289527745</v>
      </c>
      <c r="S15" s="498">
        <v>55.118069815195049</v>
      </c>
      <c r="T15" s="503" t="s">
        <v>264</v>
      </c>
    </row>
    <row r="16" spans="1:20" ht="45" customHeight="1">
      <c r="A16" s="500" t="s">
        <v>11</v>
      </c>
      <c r="B16" s="501">
        <v>42.835616438356162</v>
      </c>
      <c r="C16" s="501">
        <v>14.657534246575347</v>
      </c>
      <c r="D16" s="501">
        <v>20.57534246575343</v>
      </c>
      <c r="E16" s="501">
        <v>111.87755102040818</v>
      </c>
      <c r="F16" s="501">
        <v>57.551020408163275</v>
      </c>
      <c r="G16" s="501">
        <v>73.571428571428569</v>
      </c>
      <c r="H16" s="501">
        <v>136.92982456140351</v>
      </c>
      <c r="I16" s="501">
        <v>75.719298245614013</v>
      </c>
      <c r="J16" s="501">
        <v>142.89473684210523</v>
      </c>
      <c r="K16" s="501">
        <v>144.70967741935485</v>
      </c>
      <c r="L16" s="501">
        <v>65.838709677419359</v>
      </c>
      <c r="M16" s="501">
        <v>83.064516129032256</v>
      </c>
      <c r="N16" s="501">
        <v>99.523809523809561</v>
      </c>
      <c r="O16" s="501">
        <v>48.795238095238105</v>
      </c>
      <c r="P16" s="501">
        <v>75.36666666666666</v>
      </c>
      <c r="Q16" s="501">
        <v>74.675644028103136</v>
      </c>
      <c r="R16" s="501">
        <v>34.374707259953198</v>
      </c>
      <c r="S16" s="501">
        <v>49.449648711943766</v>
      </c>
      <c r="T16" s="502" t="s">
        <v>265</v>
      </c>
    </row>
    <row r="17" spans="1:20" ht="45" customHeight="1">
      <c r="A17" s="497" t="s">
        <v>12</v>
      </c>
      <c r="B17" s="498">
        <v>27.96153846153846</v>
      </c>
      <c r="C17" s="498">
        <v>12.730769230769228</v>
      </c>
      <c r="D17" s="498">
        <v>8.8205128205128265</v>
      </c>
      <c r="E17" s="498">
        <v>51.050847457627121</v>
      </c>
      <c r="F17" s="498">
        <v>18.423728813559322</v>
      </c>
      <c r="G17" s="498">
        <v>11.745762711864403</v>
      </c>
      <c r="H17" s="498">
        <v>43.745762711864401</v>
      </c>
      <c r="I17" s="498">
        <v>15.661016949152543</v>
      </c>
      <c r="J17" s="498">
        <v>5.4576271186440675</v>
      </c>
      <c r="K17" s="498">
        <v>40.999999999999993</v>
      </c>
      <c r="L17" s="498">
        <v>15.533333333333333</v>
      </c>
      <c r="M17" s="498">
        <v>15.700000000000001</v>
      </c>
      <c r="N17" s="498">
        <v>39.840707964601776</v>
      </c>
      <c r="O17" s="498">
        <v>15.353982300884955</v>
      </c>
      <c r="P17" s="498">
        <v>9.6194690265486749</v>
      </c>
      <c r="Q17" s="498">
        <v>34.947845804988667</v>
      </c>
      <c r="R17" s="498">
        <v>13.730158730158731</v>
      </c>
      <c r="S17" s="498">
        <v>10.030612244897963</v>
      </c>
      <c r="T17" s="504" t="s">
        <v>266</v>
      </c>
    </row>
    <row r="18" spans="1:20" ht="45" customHeight="1">
      <c r="A18" s="500" t="s">
        <v>13</v>
      </c>
      <c r="B18" s="501">
        <v>23.400000000000009</v>
      </c>
      <c r="C18" s="501">
        <v>8.375</v>
      </c>
      <c r="D18" s="501">
        <v>7.4999999999999991</v>
      </c>
      <c r="E18" s="501">
        <v>61.828125000000007</v>
      </c>
      <c r="F18" s="501">
        <v>29.421874999999993</v>
      </c>
      <c r="G18" s="501">
        <v>8.7968750000000018</v>
      </c>
      <c r="H18" s="501">
        <v>65.178571428571431</v>
      </c>
      <c r="I18" s="501">
        <v>41.910714285714285</v>
      </c>
      <c r="J18" s="501">
        <v>7.1250000000000009</v>
      </c>
      <c r="K18" s="501">
        <v>62.068965517241374</v>
      </c>
      <c r="L18" s="501">
        <v>46.724137931034491</v>
      </c>
      <c r="M18" s="501">
        <v>17.862068965517242</v>
      </c>
      <c r="N18" s="501">
        <v>49.253275109170332</v>
      </c>
      <c r="O18" s="501">
        <v>27.314410480349384</v>
      </c>
      <c r="P18" s="501">
        <v>9.0829694323144086</v>
      </c>
      <c r="Q18" s="501">
        <v>41.009345794392587</v>
      </c>
      <c r="R18" s="501">
        <v>20.242990654205627</v>
      </c>
      <c r="S18" s="501">
        <v>12.500000000000044</v>
      </c>
      <c r="T18" s="502" t="s">
        <v>267</v>
      </c>
    </row>
    <row r="19" spans="1:20" ht="45" customHeight="1">
      <c r="A19" s="497" t="s">
        <v>138</v>
      </c>
      <c r="B19" s="498">
        <v>45.526315789473685</v>
      </c>
      <c r="C19" s="498">
        <v>17.473684210526326</v>
      </c>
      <c r="D19" s="498">
        <v>24.105263157894719</v>
      </c>
      <c r="E19" s="498">
        <v>158.52941176470586</v>
      </c>
      <c r="F19" s="498">
        <v>53.970588235294102</v>
      </c>
      <c r="G19" s="498">
        <v>105.95588235294117</v>
      </c>
      <c r="H19" s="498">
        <v>152.77611940298513</v>
      </c>
      <c r="I19" s="498">
        <v>50.955223880597018</v>
      </c>
      <c r="J19" s="498">
        <v>47.432835820895519</v>
      </c>
      <c r="K19" s="498">
        <v>135.20689655172413</v>
      </c>
      <c r="L19" s="498">
        <v>53.793103448275865</v>
      </c>
      <c r="M19" s="498">
        <v>47.517241379310349</v>
      </c>
      <c r="N19" s="498">
        <v>118.32083333333318</v>
      </c>
      <c r="O19" s="498">
        <v>41.549999999999976</v>
      </c>
      <c r="P19" s="498">
        <v>56.637499999999903</v>
      </c>
      <c r="Q19" s="498">
        <v>83.197125256673459</v>
      </c>
      <c r="R19" s="498">
        <v>27.687885010266935</v>
      </c>
      <c r="S19" s="498">
        <v>50.598151950718666</v>
      </c>
      <c r="T19" s="503" t="s">
        <v>268</v>
      </c>
    </row>
    <row r="20" spans="1:20" ht="45" customHeight="1">
      <c r="A20" s="500" t="s">
        <v>139</v>
      </c>
      <c r="B20" s="501">
        <v>43.51948051948051</v>
      </c>
      <c r="C20" s="501">
        <v>18.415584415584416</v>
      </c>
      <c r="D20" s="501">
        <v>18.06493506493506</v>
      </c>
      <c r="E20" s="501">
        <v>61.549019607843142</v>
      </c>
      <c r="F20" s="501">
        <v>24.725490196078429</v>
      </c>
      <c r="G20" s="501">
        <v>31.784313725490197</v>
      </c>
      <c r="H20" s="501">
        <v>85.620689655172427</v>
      </c>
      <c r="I20" s="501">
        <v>23.224137931034484</v>
      </c>
      <c r="J20" s="501">
        <v>36.327586206896555</v>
      </c>
      <c r="K20" s="501">
        <v>45.000000000000007</v>
      </c>
      <c r="L20" s="501">
        <v>11.25</v>
      </c>
      <c r="M20" s="501">
        <v>31.937499999999993</v>
      </c>
      <c r="N20" s="501">
        <v>60.27722772277226</v>
      </c>
      <c r="O20" s="501">
        <v>20.821782178217816</v>
      </c>
      <c r="P20" s="501">
        <v>27.871287128712861</v>
      </c>
      <c r="Q20" s="501">
        <v>50.127020785219401</v>
      </c>
      <c r="R20" s="501">
        <v>17.371824480369522</v>
      </c>
      <c r="S20" s="501">
        <v>21.558891454965348</v>
      </c>
      <c r="T20" s="502" t="s">
        <v>269</v>
      </c>
    </row>
    <row r="21" spans="1:20" ht="45" customHeight="1">
      <c r="A21" s="497" t="s">
        <v>140</v>
      </c>
      <c r="B21" s="498">
        <v>0</v>
      </c>
      <c r="C21" s="498">
        <v>9.75</v>
      </c>
      <c r="D21" s="498">
        <v>15.789473684210535</v>
      </c>
      <c r="E21" s="498">
        <v>0</v>
      </c>
      <c r="F21" s="498">
        <v>24.344262295081961</v>
      </c>
      <c r="G21" s="498">
        <v>5.5737704918032787</v>
      </c>
      <c r="H21" s="498">
        <v>0</v>
      </c>
      <c r="I21" s="498">
        <v>27.105263157894743</v>
      </c>
      <c r="J21" s="498">
        <v>4.6491228070175401</v>
      </c>
      <c r="K21" s="498">
        <v>0</v>
      </c>
      <c r="L21" s="498">
        <v>31.956521739130437</v>
      </c>
      <c r="M21" s="498">
        <v>26.304347826086957</v>
      </c>
      <c r="N21" s="498">
        <v>0</v>
      </c>
      <c r="O21" s="498">
        <v>20.764976958525313</v>
      </c>
      <c r="P21" s="498">
        <v>11.105990783410146</v>
      </c>
      <c r="Q21" s="498">
        <v>0</v>
      </c>
      <c r="R21" s="498">
        <v>17.296208530805703</v>
      </c>
      <c r="S21" s="498">
        <v>9.2677725118483512</v>
      </c>
      <c r="T21" s="503" t="s">
        <v>270</v>
      </c>
    </row>
    <row r="22" spans="1:20" ht="45" customHeight="1">
      <c r="A22" s="500" t="s">
        <v>17</v>
      </c>
      <c r="B22" s="501">
        <v>0</v>
      </c>
      <c r="C22" s="501">
        <v>11.249999999999998</v>
      </c>
      <c r="D22" s="501">
        <v>13.736842105263158</v>
      </c>
      <c r="E22" s="501">
        <v>0</v>
      </c>
      <c r="F22" s="501">
        <v>34.464285714285708</v>
      </c>
      <c r="G22" s="501">
        <v>32.071428571428569</v>
      </c>
      <c r="H22" s="501">
        <v>0</v>
      </c>
      <c r="I22" s="501">
        <v>32.79661016949153</v>
      </c>
      <c r="J22" s="501">
        <v>45.627118644067785</v>
      </c>
      <c r="K22" s="501">
        <v>0</v>
      </c>
      <c r="L22" s="501">
        <v>32.608695652173914</v>
      </c>
      <c r="M22" s="501">
        <v>67.739130434782609</v>
      </c>
      <c r="N22" s="501">
        <v>0</v>
      </c>
      <c r="O22" s="501">
        <v>25.560747663551389</v>
      </c>
      <c r="P22" s="501">
        <v>33.130841121495337</v>
      </c>
      <c r="Q22" s="501">
        <v>0</v>
      </c>
      <c r="R22" s="501">
        <v>20.386792452830178</v>
      </c>
      <c r="S22" s="501">
        <v>28.547169811320771</v>
      </c>
      <c r="T22" s="502" t="s">
        <v>271</v>
      </c>
    </row>
    <row r="23" spans="1:20" ht="45" customHeight="1">
      <c r="A23" s="497" t="s">
        <v>18</v>
      </c>
      <c r="B23" s="498">
        <v>33.223684210526322</v>
      </c>
      <c r="C23" s="498">
        <v>10.592105263157894</v>
      </c>
      <c r="D23" s="498">
        <v>14.473684210526313</v>
      </c>
      <c r="E23" s="498">
        <v>90.789473684210506</v>
      </c>
      <c r="F23" s="498">
        <v>36.18421052631578</v>
      </c>
      <c r="G23" s="498">
        <v>74.473684210526301</v>
      </c>
      <c r="H23" s="498">
        <v>86.022727272727252</v>
      </c>
      <c r="I23" s="498">
        <v>30.795454545454543</v>
      </c>
      <c r="J23" s="498">
        <v>119.40909090909091</v>
      </c>
      <c r="K23" s="498">
        <v>76.500000000000014</v>
      </c>
      <c r="L23" s="498">
        <v>29</v>
      </c>
      <c r="M23" s="498">
        <v>113.5</v>
      </c>
      <c r="N23" s="498">
        <v>62.648809523809518</v>
      </c>
      <c r="O23" s="498">
        <v>22.767857142857153</v>
      </c>
      <c r="P23" s="498">
        <v>61.422619047619051</v>
      </c>
      <c r="Q23" s="498">
        <v>64.533834586466128</v>
      </c>
      <c r="R23" s="498">
        <v>18.614035087719305</v>
      </c>
      <c r="S23" s="498">
        <v>39.458646616541394</v>
      </c>
      <c r="T23" s="505" t="s">
        <v>272</v>
      </c>
    </row>
    <row r="24" spans="1:20" ht="45" customHeight="1" thickBot="1">
      <c r="A24" s="494" t="s">
        <v>141</v>
      </c>
      <c r="B24" s="495">
        <v>0</v>
      </c>
      <c r="C24" s="495">
        <v>6.924050632911392</v>
      </c>
      <c r="D24" s="495">
        <v>11.721518987341772</v>
      </c>
      <c r="E24" s="495">
        <v>0</v>
      </c>
      <c r="F24" s="495">
        <v>39.082191780821915</v>
      </c>
      <c r="G24" s="495">
        <v>101.2328767123287</v>
      </c>
      <c r="H24" s="495">
        <v>0</v>
      </c>
      <c r="I24" s="495">
        <v>49.802816901408441</v>
      </c>
      <c r="J24" s="495">
        <v>10.507042253521126</v>
      </c>
      <c r="K24" s="495">
        <v>0</v>
      </c>
      <c r="L24" s="495">
        <v>30.937500000000007</v>
      </c>
      <c r="M24" s="495">
        <v>17.916666666666654</v>
      </c>
      <c r="N24" s="495">
        <v>0</v>
      </c>
      <c r="O24" s="495">
        <v>31.073800738007371</v>
      </c>
      <c r="P24" s="495">
        <v>36.612546125461229</v>
      </c>
      <c r="Q24" s="495">
        <v>0</v>
      </c>
      <c r="R24" s="495">
        <v>24.962711864406806</v>
      </c>
      <c r="S24" s="495">
        <v>25.781355932203475</v>
      </c>
      <c r="T24" s="506" t="s">
        <v>273</v>
      </c>
    </row>
    <row r="25" spans="1:20" ht="45" customHeight="1" thickTop="1" thickBot="1">
      <c r="A25" s="561" t="s">
        <v>22</v>
      </c>
      <c r="B25" s="508">
        <v>37.244583541345769</v>
      </c>
      <c r="C25" s="508">
        <v>14.887746297744952</v>
      </c>
      <c r="D25" s="508">
        <v>14.343633810811427</v>
      </c>
      <c r="E25" s="508">
        <v>109.68724780062419</v>
      </c>
      <c r="F25" s="508">
        <v>36.64831779361802</v>
      </c>
      <c r="G25" s="508">
        <v>52.648623830054952</v>
      </c>
      <c r="H25" s="508">
        <v>93.839623587483558</v>
      </c>
      <c r="I25" s="508">
        <v>36.97210209630726</v>
      </c>
      <c r="J25" s="508">
        <v>78.58660961008799</v>
      </c>
      <c r="K25" s="508">
        <v>94.498823358917576</v>
      </c>
      <c r="L25" s="508">
        <v>40.795902418256787</v>
      </c>
      <c r="M25" s="508">
        <v>41.435316239992957</v>
      </c>
      <c r="N25" s="508">
        <v>80.615600714547782</v>
      </c>
      <c r="O25" s="508">
        <v>30.596223649439747</v>
      </c>
      <c r="P25" s="508">
        <v>45.964502084216633</v>
      </c>
      <c r="Q25" s="508">
        <v>64.418755864964936</v>
      </c>
      <c r="R25" s="508">
        <v>23.728375298542765</v>
      </c>
      <c r="S25" s="508">
        <v>38.422303722829142</v>
      </c>
      <c r="T25" s="562" t="s">
        <v>250</v>
      </c>
    </row>
    <row r="26" spans="1:20" ht="15.75" thickTop="1">
      <c r="A26" s="8"/>
      <c r="B26" s="8"/>
      <c r="C26" s="8"/>
      <c r="D26" s="8"/>
      <c r="E26" s="8"/>
      <c r="F26" s="8"/>
      <c r="G26" s="8"/>
      <c r="H26" s="8"/>
      <c r="I26" s="8"/>
      <c r="J26" s="8"/>
      <c r="K26" s="8"/>
      <c r="L26" s="8"/>
      <c r="M26" s="8"/>
      <c r="N26" s="8"/>
      <c r="O26" s="8"/>
      <c r="P26" s="8"/>
    </row>
  </sheetData>
  <mergeCells count="20">
    <mergeCell ref="A1:T1"/>
    <mergeCell ref="A2:T2"/>
    <mergeCell ref="S3:T3"/>
    <mergeCell ref="T4:T9"/>
    <mergeCell ref="A4:A9"/>
    <mergeCell ref="K7:M7"/>
    <mergeCell ref="B5:M5"/>
    <mergeCell ref="K6:M6"/>
    <mergeCell ref="N4:P5"/>
    <mergeCell ref="N6:P7"/>
    <mergeCell ref="E6:G6"/>
    <mergeCell ref="H6:J6"/>
    <mergeCell ref="H7:J7"/>
    <mergeCell ref="E7:G7"/>
    <mergeCell ref="B7:D7"/>
    <mergeCell ref="A3:B3"/>
    <mergeCell ref="B4:M4"/>
    <mergeCell ref="B6:D6"/>
    <mergeCell ref="Q4:S5"/>
    <mergeCell ref="Q6:S7"/>
  </mergeCells>
  <printOptions horizontalCentered="1"/>
  <pageMargins left="0.25" right="0.25" top="0.75" bottom="0.75" header="0.3" footer="0.3"/>
  <pageSetup paperSize="9" scale="39" orientation="landscape" r:id="rId1"/>
  <headerFooter>
    <oddFooter>&amp;C&amp;"-,Bold"&amp;14 26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64"/>
  <sheetViews>
    <sheetView rightToLeft="1" view="pageBreakPreview" zoomScale="60" zoomScaleNormal="50" workbookViewId="0">
      <selection activeCell="D16" sqref="D16"/>
    </sheetView>
  </sheetViews>
  <sheetFormatPr defaultRowHeight="15"/>
  <cols>
    <col min="1" max="1" width="17" customWidth="1"/>
    <col min="2" max="2" width="24.42578125" customWidth="1"/>
    <col min="3" max="3" width="18.42578125" customWidth="1"/>
    <col min="4" max="4" width="25.5703125" customWidth="1"/>
    <col min="5" max="5" width="12.28515625" customWidth="1"/>
    <col min="6" max="6" width="23.28515625" customWidth="1"/>
    <col min="7" max="7" width="16.85546875" customWidth="1"/>
    <col min="8" max="8" width="23.140625" customWidth="1"/>
    <col min="9" max="9" width="16.140625" customWidth="1"/>
    <col min="10" max="10" width="32.5703125" customWidth="1"/>
    <col min="11" max="11" width="19" customWidth="1"/>
  </cols>
  <sheetData>
    <row r="1" spans="1:11" ht="32.25" customHeight="1">
      <c r="A1" s="967" t="s">
        <v>220</v>
      </c>
      <c r="B1" s="967"/>
      <c r="C1" s="967"/>
      <c r="D1" s="967"/>
      <c r="E1" s="967"/>
      <c r="F1" s="967"/>
      <c r="G1" s="967"/>
      <c r="H1" s="967"/>
      <c r="I1" s="967"/>
      <c r="J1" s="967"/>
      <c r="K1" s="967"/>
    </row>
    <row r="2" spans="1:11" ht="26.25" customHeight="1">
      <c r="A2" s="949" t="s">
        <v>702</v>
      </c>
      <c r="B2" s="949"/>
      <c r="C2" s="949"/>
      <c r="D2" s="949"/>
      <c r="E2" s="949"/>
      <c r="F2" s="949"/>
      <c r="G2" s="949"/>
      <c r="H2" s="949"/>
      <c r="I2" s="949"/>
      <c r="J2" s="949"/>
      <c r="K2" s="949"/>
    </row>
    <row r="3" spans="1:11" ht="26.25" customHeight="1" thickBot="1">
      <c r="A3" s="1099" t="s">
        <v>221</v>
      </c>
      <c r="B3" s="1099"/>
      <c r="C3" s="33"/>
      <c r="D3" s="33"/>
      <c r="E3" s="33"/>
      <c r="F3" s="33"/>
      <c r="G3" s="33"/>
      <c r="H3" s="33"/>
      <c r="I3" s="33"/>
      <c r="J3" s="1080" t="s">
        <v>607</v>
      </c>
      <c r="K3" s="1080"/>
    </row>
    <row r="4" spans="1:11" ht="82.5" customHeight="1" thickTop="1" thickBot="1">
      <c r="A4" s="973" t="s">
        <v>39</v>
      </c>
      <c r="B4" s="973" t="s">
        <v>38</v>
      </c>
      <c r="C4" s="451" t="s">
        <v>185</v>
      </c>
      <c r="D4" s="451" t="s">
        <v>36</v>
      </c>
      <c r="E4" s="451" t="s">
        <v>186</v>
      </c>
      <c r="F4" s="451" t="s">
        <v>243</v>
      </c>
      <c r="G4" s="451" t="s">
        <v>37</v>
      </c>
      <c r="H4" s="451" t="s">
        <v>440</v>
      </c>
      <c r="I4" s="451" t="s">
        <v>187</v>
      </c>
      <c r="J4" s="1100" t="s">
        <v>188</v>
      </c>
      <c r="K4" s="986" t="s">
        <v>168</v>
      </c>
    </row>
    <row r="5" spans="1:11" ht="102.75" customHeight="1" thickTop="1" thickBot="1">
      <c r="A5" s="1093"/>
      <c r="B5" s="1093"/>
      <c r="C5" s="516" t="s">
        <v>705</v>
      </c>
      <c r="D5" s="516" t="s">
        <v>706</v>
      </c>
      <c r="E5" s="516" t="s">
        <v>707</v>
      </c>
      <c r="F5" s="516" t="s">
        <v>677</v>
      </c>
      <c r="G5" s="516" t="s">
        <v>708</v>
      </c>
      <c r="H5" s="516" t="s">
        <v>709</v>
      </c>
      <c r="I5" s="516" t="s">
        <v>792</v>
      </c>
      <c r="J5" s="1101"/>
      <c r="K5" s="988"/>
    </row>
    <row r="6" spans="1:11" ht="31.5" customHeight="1" thickTop="1">
      <c r="A6" s="1096" t="s">
        <v>137</v>
      </c>
      <c r="B6" s="517" t="s">
        <v>224</v>
      </c>
      <c r="C6" s="192">
        <v>22667.462389380529</v>
      </c>
      <c r="D6" s="192">
        <v>8399.5910292156586</v>
      </c>
      <c r="E6" s="192">
        <v>14267.871360164858</v>
      </c>
      <c r="F6" s="192">
        <v>0</v>
      </c>
      <c r="G6" s="192">
        <v>14267.871360164858</v>
      </c>
      <c r="H6" s="192">
        <v>4168.2538461538461</v>
      </c>
      <c r="I6" s="192">
        <v>13069.037289368396</v>
      </c>
      <c r="J6" s="521" t="s">
        <v>703</v>
      </c>
      <c r="K6" s="1094" t="s">
        <v>259</v>
      </c>
    </row>
    <row r="7" spans="1:11" ht="31.5" customHeight="1">
      <c r="A7" s="1097"/>
      <c r="B7" s="463" t="s">
        <v>438</v>
      </c>
      <c r="C7" s="513">
        <v>34163.828571428567</v>
      </c>
      <c r="D7" s="513">
        <v>11229.096477495108</v>
      </c>
      <c r="E7" s="513">
        <v>22934.732093933464</v>
      </c>
      <c r="F7" s="513">
        <v>0</v>
      </c>
      <c r="G7" s="513">
        <v>22934.732093933464</v>
      </c>
      <c r="H7" s="513">
        <v>15980.1</v>
      </c>
      <c r="I7" s="513">
        <v>6954.6320939334646</v>
      </c>
      <c r="J7" s="522" t="s">
        <v>704</v>
      </c>
      <c r="K7" s="989"/>
    </row>
    <row r="8" spans="1:11" ht="31.5" customHeight="1" thickBot="1">
      <c r="A8" s="1098"/>
      <c r="B8" s="518" t="s">
        <v>21</v>
      </c>
      <c r="C8" s="194">
        <v>23493.68993839834</v>
      </c>
      <c r="D8" s="194">
        <v>8602.9435768332696</v>
      </c>
      <c r="E8" s="194">
        <v>14890.746361565061</v>
      </c>
      <c r="F8" s="194">
        <v>0</v>
      </c>
      <c r="G8" s="194">
        <v>14890.746361565061</v>
      </c>
      <c r="H8" s="194">
        <v>6673.7969696969749</v>
      </c>
      <c r="I8" s="194">
        <v>12629.603651092797</v>
      </c>
      <c r="J8" s="515" t="s">
        <v>34</v>
      </c>
      <c r="K8" s="1095"/>
    </row>
    <row r="9" spans="1:11" ht="38.1" customHeight="1">
      <c r="A9" s="1107" t="s">
        <v>6</v>
      </c>
      <c r="B9" s="519" t="s">
        <v>225</v>
      </c>
      <c r="C9" s="195">
        <v>17893.892030848314</v>
      </c>
      <c r="D9" s="195">
        <v>7716.2010007747285</v>
      </c>
      <c r="E9" s="195">
        <v>10177.691030073607</v>
      </c>
      <c r="F9" s="195">
        <v>43.182390745501287</v>
      </c>
      <c r="G9" s="195">
        <v>10134.508639328113</v>
      </c>
      <c r="H9" s="195">
        <v>3290</v>
      </c>
      <c r="I9" s="195">
        <v>10126.051055780548</v>
      </c>
      <c r="J9" s="523" t="s">
        <v>703</v>
      </c>
      <c r="K9" s="1102" t="s">
        <v>260</v>
      </c>
    </row>
    <row r="10" spans="1:11" ht="38.1" customHeight="1">
      <c r="A10" s="1097"/>
      <c r="B10" s="463" t="s">
        <v>438</v>
      </c>
      <c r="C10" s="513">
        <v>45911.874999999985</v>
      </c>
      <c r="D10" s="513">
        <v>12846.15542237443</v>
      </c>
      <c r="E10" s="513">
        <v>33065.719577625568</v>
      </c>
      <c r="F10" s="513">
        <v>47.874999999999986</v>
      </c>
      <c r="G10" s="513">
        <v>33017.844577625561</v>
      </c>
      <c r="H10" s="513">
        <v>19779.374999999989</v>
      </c>
      <c r="I10" s="513">
        <v>13238.469577625568</v>
      </c>
      <c r="J10" s="522" t="s">
        <v>704</v>
      </c>
      <c r="K10" s="1103"/>
    </row>
    <row r="11" spans="1:11" ht="32.25" customHeight="1" thickBot="1">
      <c r="A11" s="1098"/>
      <c r="B11" s="518" t="s">
        <v>21</v>
      </c>
      <c r="C11" s="194">
        <v>20971.382151029738</v>
      </c>
      <c r="D11" s="194">
        <v>8279.6742553211479</v>
      </c>
      <c r="E11" s="194">
        <v>12691.707895708594</v>
      </c>
      <c r="F11" s="194">
        <v>43.697826086956489</v>
      </c>
      <c r="G11" s="194">
        <v>12648.010069621643</v>
      </c>
      <c r="H11" s="194">
        <v>19442.857142857134</v>
      </c>
      <c r="I11" s="194">
        <v>10467.918536440866</v>
      </c>
      <c r="J11" s="515" t="s">
        <v>34</v>
      </c>
      <c r="K11" s="1104"/>
    </row>
    <row r="12" spans="1:11" ht="32.25" customHeight="1">
      <c r="A12" s="1107" t="s">
        <v>7</v>
      </c>
      <c r="B12" s="519" t="s">
        <v>225</v>
      </c>
      <c r="C12" s="195">
        <v>19509.542274052463</v>
      </c>
      <c r="D12" s="195">
        <v>6480.0073205798872</v>
      </c>
      <c r="E12" s="195">
        <v>13029.534953472572</v>
      </c>
      <c r="F12" s="195">
        <v>295.71720116618076</v>
      </c>
      <c r="G12" s="195">
        <v>12733.817752306391</v>
      </c>
      <c r="H12" s="195">
        <v>4027.2553191489374</v>
      </c>
      <c r="I12" s="195">
        <v>12181.978102160629</v>
      </c>
      <c r="J12" s="523" t="s">
        <v>703</v>
      </c>
      <c r="K12" s="1102" t="s">
        <v>261</v>
      </c>
    </row>
    <row r="13" spans="1:11" ht="33.75" customHeight="1">
      <c r="A13" s="1097"/>
      <c r="B13" s="463" t="s">
        <v>438</v>
      </c>
      <c r="C13" s="513">
        <v>35558.100000000028</v>
      </c>
      <c r="D13" s="513">
        <v>11189.904863013706</v>
      </c>
      <c r="E13" s="513">
        <v>24368.195136986309</v>
      </c>
      <c r="F13" s="513">
        <v>349.77647058823516</v>
      </c>
      <c r="G13" s="513">
        <v>24018.418666398062</v>
      </c>
      <c r="H13" s="513">
        <v>15979.15294117647</v>
      </c>
      <c r="I13" s="513">
        <v>8039.2657252215959</v>
      </c>
      <c r="J13" s="522" t="s">
        <v>704</v>
      </c>
      <c r="K13" s="1103"/>
    </row>
    <row r="14" spans="1:11" ht="32.25" customHeight="1" thickBot="1">
      <c r="A14" s="1098"/>
      <c r="B14" s="518" t="s">
        <v>21</v>
      </c>
      <c r="C14" s="194">
        <v>24827.77777777777</v>
      </c>
      <c r="D14" s="194">
        <v>8040.7920812304646</v>
      </c>
      <c r="E14" s="194">
        <v>16786.98569654729</v>
      </c>
      <c r="F14" s="194">
        <v>313.63157894736838</v>
      </c>
      <c r="G14" s="194">
        <v>16473.354117599923</v>
      </c>
      <c r="H14" s="194">
        <v>13390.493087557606</v>
      </c>
      <c r="I14" s="194">
        <v>10809.149439237361</v>
      </c>
      <c r="J14" s="515" t="s">
        <v>34</v>
      </c>
      <c r="K14" s="1104"/>
    </row>
    <row r="15" spans="1:11" ht="33.75" customHeight="1">
      <c r="A15" s="1107" t="s">
        <v>49</v>
      </c>
      <c r="B15" s="519" t="s">
        <v>225</v>
      </c>
      <c r="C15" s="195">
        <v>26447.643026004684</v>
      </c>
      <c r="D15" s="195">
        <v>15792.71581333589</v>
      </c>
      <c r="E15" s="195">
        <v>10654.927212668803</v>
      </c>
      <c r="F15" s="195">
        <v>431.16430260047247</v>
      </c>
      <c r="G15" s="195">
        <v>10223.762910068339</v>
      </c>
      <c r="H15" s="195">
        <v>0</v>
      </c>
      <c r="I15" s="195">
        <v>10223.762910068339</v>
      </c>
      <c r="J15" s="523" t="s">
        <v>703</v>
      </c>
      <c r="K15" s="1102" t="s">
        <v>262</v>
      </c>
    </row>
    <row r="16" spans="1:11" ht="33.75" customHeight="1">
      <c r="A16" s="1097"/>
      <c r="B16" s="463" t="s">
        <v>438</v>
      </c>
      <c r="C16" s="513">
        <v>33633.903508771931</v>
      </c>
      <c r="D16" s="513">
        <v>19000.78078346551</v>
      </c>
      <c r="E16" s="513">
        <v>14633.122725306419</v>
      </c>
      <c r="F16" s="513">
        <v>421.43859649122817</v>
      </c>
      <c r="G16" s="513">
        <v>14211.68412881519</v>
      </c>
      <c r="H16" s="513">
        <v>6402.3684210526317</v>
      </c>
      <c r="I16" s="513">
        <v>7809.3157077625583</v>
      </c>
      <c r="J16" s="522" t="s">
        <v>704</v>
      </c>
      <c r="K16" s="1103"/>
    </row>
    <row r="17" spans="1:11" ht="31.5" customHeight="1" thickBot="1">
      <c r="A17" s="1098"/>
      <c r="B17" s="518" t="s">
        <v>21</v>
      </c>
      <c r="C17" s="194">
        <v>27301.01145833328</v>
      </c>
      <c r="D17" s="194">
        <v>16173.673528538762</v>
      </c>
      <c r="E17" s="194">
        <v>11127.337929794512</v>
      </c>
      <c r="F17" s="194">
        <v>430.00937499999912</v>
      </c>
      <c r="G17" s="194">
        <v>10697.328554794516</v>
      </c>
      <c r="H17" s="194">
        <v>6402.3684210526317</v>
      </c>
      <c r="I17" s="194">
        <v>9937.0473047945179</v>
      </c>
      <c r="J17" s="515" t="s">
        <v>34</v>
      </c>
      <c r="K17" s="1104"/>
    </row>
    <row r="18" spans="1:11" ht="33.75" customHeight="1">
      <c r="A18" s="1097" t="s">
        <v>9</v>
      </c>
      <c r="B18" s="121" t="s">
        <v>225</v>
      </c>
      <c r="C18" s="514">
        <v>25863.902815622154</v>
      </c>
      <c r="D18" s="514">
        <v>10959.847539596616</v>
      </c>
      <c r="E18" s="514">
        <v>14904.055276025532</v>
      </c>
      <c r="F18" s="514">
        <v>347.80111262488617</v>
      </c>
      <c r="G18" s="514">
        <v>14556.254163400647</v>
      </c>
      <c r="H18" s="514">
        <v>3456.5217391304341</v>
      </c>
      <c r="I18" s="514">
        <v>14484.047078932004</v>
      </c>
      <c r="J18" s="450" t="s">
        <v>703</v>
      </c>
      <c r="K18" s="1103" t="s">
        <v>263</v>
      </c>
    </row>
    <row r="19" spans="1:11" ht="35.25" customHeight="1">
      <c r="A19" s="1097"/>
      <c r="B19" s="463" t="s">
        <v>438</v>
      </c>
      <c r="C19" s="513">
        <v>36715.253623188393</v>
      </c>
      <c r="D19" s="513">
        <v>14318.628409767725</v>
      </c>
      <c r="E19" s="513">
        <v>22396.625213420684</v>
      </c>
      <c r="F19" s="513">
        <v>749.76811594202979</v>
      </c>
      <c r="G19" s="513">
        <v>21646.857097478653</v>
      </c>
      <c r="H19" s="513">
        <v>15756.69927536232</v>
      </c>
      <c r="I19" s="513">
        <v>5890.1578221163254</v>
      </c>
      <c r="J19" s="522" t="s">
        <v>704</v>
      </c>
      <c r="K19" s="1103"/>
    </row>
    <row r="20" spans="1:11" ht="27.75" customHeight="1" thickBot="1">
      <c r="A20" s="1106"/>
      <c r="B20" s="520" t="s">
        <v>21</v>
      </c>
      <c r="C20" s="262">
        <v>28038.901234567889</v>
      </c>
      <c r="D20" s="262">
        <v>11633.067234707178</v>
      </c>
      <c r="E20" s="262">
        <v>16405.833999860744</v>
      </c>
      <c r="F20" s="262">
        <v>428.36966230936486</v>
      </c>
      <c r="G20" s="262">
        <v>15977.464337551362</v>
      </c>
      <c r="H20" s="262">
        <v>14810.531772575259</v>
      </c>
      <c r="I20" s="262">
        <v>12761.524613513629</v>
      </c>
      <c r="J20" s="469" t="s">
        <v>34</v>
      </c>
      <c r="K20" s="1105"/>
    </row>
    <row r="21" spans="1:11" ht="16.5" thickTop="1">
      <c r="A21" s="27"/>
      <c r="B21" s="23"/>
      <c r="C21" s="24"/>
      <c r="D21" s="24"/>
      <c r="E21" s="24"/>
      <c r="F21" s="24"/>
      <c r="G21" s="24"/>
      <c r="H21" s="24"/>
      <c r="I21" s="24"/>
    </row>
    <row r="22" spans="1:11" ht="15.75">
      <c r="A22" s="27"/>
      <c r="B22" s="23"/>
      <c r="C22" s="24"/>
      <c r="D22" s="24"/>
      <c r="E22" s="24"/>
      <c r="F22" s="24"/>
      <c r="G22" s="24"/>
      <c r="H22" s="24"/>
      <c r="I22" s="24"/>
    </row>
    <row r="23" spans="1:11" ht="15.75">
      <c r="A23" s="27"/>
      <c r="B23" s="23"/>
      <c r="C23" s="24"/>
      <c r="D23" s="24"/>
      <c r="E23" s="24"/>
      <c r="F23" s="24"/>
      <c r="G23" s="24"/>
      <c r="H23" s="24"/>
      <c r="I23" s="24"/>
    </row>
    <row r="24" spans="1:11" ht="15.75">
      <c r="A24" s="27"/>
      <c r="B24" s="22"/>
      <c r="C24" s="24"/>
      <c r="D24" s="24"/>
      <c r="E24" s="24"/>
      <c r="F24" s="24"/>
      <c r="G24" s="24"/>
      <c r="H24" s="24"/>
      <c r="I24" s="24"/>
    </row>
    <row r="25" spans="1:11" ht="15.75">
      <c r="A25" s="27"/>
      <c r="B25" s="23"/>
      <c r="C25" s="24"/>
      <c r="D25" s="24"/>
      <c r="E25" s="24"/>
      <c r="F25" s="24"/>
      <c r="G25" s="24"/>
      <c r="H25" s="24"/>
      <c r="I25" s="24"/>
    </row>
    <row r="26" spans="1:11" ht="15.75">
      <c r="A26" s="27"/>
      <c r="B26" s="23"/>
      <c r="C26" s="24"/>
      <c r="D26" s="24"/>
      <c r="E26" s="24"/>
      <c r="F26" s="24"/>
      <c r="G26" s="24"/>
      <c r="H26" s="24"/>
      <c r="I26" s="24"/>
    </row>
    <row r="27" spans="1:11" ht="15.75">
      <c r="A27" s="27"/>
      <c r="B27" s="23"/>
      <c r="C27" s="24"/>
      <c r="D27" s="24"/>
      <c r="E27" s="24"/>
      <c r="F27" s="24"/>
      <c r="G27" s="24"/>
      <c r="H27" s="24"/>
      <c r="I27" s="24"/>
    </row>
    <row r="28" spans="1:11" ht="15.75">
      <c r="A28" s="27"/>
      <c r="B28" s="22"/>
      <c r="C28" s="24"/>
      <c r="D28" s="24"/>
      <c r="E28" s="24"/>
      <c r="F28" s="24"/>
      <c r="G28" s="24"/>
      <c r="H28" s="24"/>
      <c r="I28" s="24"/>
    </row>
    <row r="29" spans="1:11">
      <c r="A29" s="25"/>
      <c r="B29" s="5"/>
      <c r="C29" s="12"/>
      <c r="D29" s="12"/>
      <c r="E29" s="12"/>
      <c r="F29" s="12"/>
      <c r="G29" s="12"/>
      <c r="H29" s="12"/>
      <c r="I29" s="12"/>
    </row>
    <row r="30" spans="1:11">
      <c r="A30" s="25"/>
      <c r="B30" s="5"/>
      <c r="C30" s="12"/>
      <c r="D30" s="12"/>
      <c r="E30" s="12"/>
      <c r="F30" s="12"/>
      <c r="G30" s="12"/>
      <c r="H30" s="12"/>
      <c r="I30" s="12"/>
    </row>
    <row r="31" spans="1:11">
      <c r="A31" s="25"/>
      <c r="B31" s="5"/>
      <c r="C31" s="12"/>
      <c r="D31" s="12"/>
      <c r="E31" s="12"/>
      <c r="F31" s="12"/>
      <c r="G31" s="12"/>
      <c r="H31" s="12"/>
      <c r="I31" s="12"/>
    </row>
    <row r="32" spans="1:11">
      <c r="A32" s="25"/>
      <c r="B32" s="14"/>
      <c r="C32" s="12"/>
      <c r="D32" s="12"/>
      <c r="E32" s="12"/>
      <c r="F32" s="12"/>
      <c r="G32" s="12"/>
      <c r="H32" s="12"/>
      <c r="I32" s="12"/>
    </row>
    <row r="33" spans="1:9">
      <c r="A33" s="25"/>
      <c r="B33" s="5"/>
      <c r="C33" s="12"/>
      <c r="D33" s="12"/>
      <c r="E33" s="12"/>
      <c r="F33" s="12"/>
      <c r="G33" s="12"/>
      <c r="H33" s="12"/>
      <c r="I33" s="12"/>
    </row>
    <row r="34" spans="1:9">
      <c r="A34" s="25"/>
      <c r="B34" s="5"/>
      <c r="C34" s="12"/>
      <c r="D34" s="12"/>
      <c r="E34" s="12"/>
      <c r="F34" s="12"/>
      <c r="G34" s="12"/>
      <c r="H34" s="12"/>
      <c r="I34" s="12"/>
    </row>
    <row r="35" spans="1:9">
      <c r="A35" s="25"/>
      <c r="B35" s="5"/>
      <c r="C35" s="12"/>
      <c r="D35" s="12"/>
      <c r="E35" s="12"/>
      <c r="F35" s="12"/>
      <c r="G35" s="12"/>
      <c r="H35" s="12"/>
      <c r="I35" s="12"/>
    </row>
    <row r="36" spans="1:9">
      <c r="A36" s="25"/>
      <c r="B36" s="14"/>
      <c r="C36" s="12"/>
      <c r="D36" s="12"/>
      <c r="E36" s="12"/>
      <c r="F36" s="12"/>
      <c r="G36" s="12"/>
      <c r="H36" s="12"/>
      <c r="I36" s="12"/>
    </row>
    <row r="37" spans="1:9">
      <c r="A37" s="25"/>
      <c r="B37" s="5"/>
      <c r="C37" s="12"/>
      <c r="D37" s="12"/>
      <c r="E37" s="12"/>
      <c r="F37" s="12"/>
      <c r="G37" s="12"/>
      <c r="H37" s="12"/>
      <c r="I37" s="12"/>
    </row>
    <row r="38" spans="1:9">
      <c r="A38" s="25"/>
      <c r="B38" s="5"/>
      <c r="C38" s="12"/>
      <c r="D38" s="12"/>
      <c r="E38" s="12"/>
      <c r="F38" s="12"/>
      <c r="G38" s="12"/>
      <c r="H38" s="12"/>
      <c r="I38" s="12"/>
    </row>
    <row r="39" spans="1:9">
      <c r="A39" s="25"/>
      <c r="B39" s="5"/>
      <c r="C39" s="12"/>
      <c r="D39" s="12"/>
      <c r="E39" s="12"/>
      <c r="F39" s="12"/>
      <c r="G39" s="12"/>
      <c r="H39" s="12"/>
      <c r="I39" s="12"/>
    </row>
    <row r="40" spans="1:9">
      <c r="A40" s="25"/>
      <c r="B40" s="14"/>
      <c r="C40" s="12"/>
      <c r="D40" s="12"/>
      <c r="E40" s="12"/>
      <c r="F40" s="12"/>
      <c r="G40" s="12"/>
      <c r="H40" s="12"/>
      <c r="I40" s="12"/>
    </row>
    <row r="41" spans="1:9">
      <c r="A41" s="25"/>
      <c r="B41" s="5"/>
      <c r="C41" s="12"/>
      <c r="D41" s="12"/>
      <c r="E41" s="12"/>
      <c r="F41" s="12"/>
      <c r="G41" s="12"/>
      <c r="H41" s="12"/>
      <c r="I41" s="12"/>
    </row>
    <row r="42" spans="1:9">
      <c r="A42" s="25"/>
      <c r="B42" s="5"/>
      <c r="C42" s="12"/>
      <c r="D42" s="12"/>
      <c r="E42" s="12"/>
      <c r="F42" s="12"/>
      <c r="G42" s="12"/>
      <c r="H42" s="12"/>
      <c r="I42" s="12"/>
    </row>
    <row r="43" spans="1:9">
      <c r="A43" s="25"/>
      <c r="B43" s="5"/>
      <c r="C43" s="12"/>
      <c r="D43" s="12"/>
      <c r="E43" s="12"/>
      <c r="F43" s="1"/>
      <c r="G43" s="12"/>
      <c r="H43" s="12"/>
      <c r="I43" s="12"/>
    </row>
    <row r="44" spans="1:9">
      <c r="A44" s="25"/>
      <c r="B44" s="14"/>
      <c r="C44" s="12"/>
      <c r="D44" s="12"/>
      <c r="E44" s="12"/>
      <c r="F44" s="12"/>
      <c r="G44" s="12"/>
      <c r="H44" s="12"/>
      <c r="I44" s="12"/>
    </row>
    <row r="45" spans="1:9">
      <c r="A45" s="25"/>
      <c r="B45" s="5"/>
      <c r="C45" s="12"/>
      <c r="D45" s="12"/>
      <c r="E45" s="12"/>
      <c r="F45" s="12"/>
      <c r="G45" s="12"/>
      <c r="H45" s="12"/>
      <c r="I45" s="12"/>
    </row>
    <row r="46" spans="1:9">
      <c r="A46" s="25"/>
      <c r="B46" s="5"/>
      <c r="C46" s="12"/>
      <c r="D46" s="12"/>
      <c r="E46" s="12"/>
      <c r="F46" s="12"/>
      <c r="G46" s="12"/>
      <c r="H46" s="12"/>
      <c r="I46" s="12"/>
    </row>
    <row r="47" spans="1:9">
      <c r="A47" s="25"/>
      <c r="B47" s="5"/>
      <c r="C47" s="12"/>
      <c r="D47" s="12"/>
      <c r="E47" s="12"/>
      <c r="F47" s="12"/>
      <c r="G47" s="12"/>
      <c r="H47" s="12"/>
      <c r="I47" s="12"/>
    </row>
    <row r="48" spans="1:9">
      <c r="A48" s="25"/>
      <c r="B48" s="14"/>
      <c r="C48" s="12"/>
      <c r="D48" s="12"/>
      <c r="E48" s="12"/>
      <c r="F48" s="12"/>
      <c r="G48" s="12"/>
      <c r="H48" s="12"/>
      <c r="I48" s="12"/>
    </row>
    <row r="49" spans="1:9">
      <c r="A49" s="25"/>
      <c r="B49" s="5"/>
      <c r="C49" s="12"/>
      <c r="D49" s="12"/>
      <c r="E49" s="12"/>
      <c r="F49" s="12"/>
      <c r="G49" s="12"/>
      <c r="H49" s="12"/>
      <c r="I49" s="12"/>
    </row>
    <row r="50" spans="1:9">
      <c r="A50" s="25"/>
      <c r="B50" s="5"/>
      <c r="C50" s="12"/>
      <c r="D50" s="12"/>
      <c r="E50" s="12"/>
      <c r="F50" s="12"/>
      <c r="G50" s="12"/>
      <c r="H50" s="12"/>
      <c r="I50" s="12"/>
    </row>
    <row r="51" spans="1:9">
      <c r="A51" s="25"/>
      <c r="B51" s="5"/>
      <c r="C51" s="12"/>
      <c r="D51" s="12"/>
      <c r="E51" s="12"/>
      <c r="F51" s="12"/>
      <c r="G51" s="12"/>
      <c r="H51" s="12"/>
      <c r="I51" s="12"/>
    </row>
    <row r="52" spans="1:9">
      <c r="A52" s="25"/>
      <c r="B52" s="14"/>
      <c r="C52" s="12"/>
      <c r="D52" s="12"/>
      <c r="E52" s="12"/>
      <c r="F52" s="12"/>
      <c r="G52" s="12"/>
      <c r="H52" s="12"/>
      <c r="I52" s="12"/>
    </row>
    <row r="53" spans="1:9">
      <c r="A53" s="25"/>
      <c r="B53" s="5"/>
      <c r="C53" s="12"/>
      <c r="D53" s="12"/>
      <c r="E53" s="12"/>
      <c r="F53" s="12"/>
      <c r="G53" s="12"/>
      <c r="H53" s="12"/>
      <c r="I53" s="12"/>
    </row>
    <row r="54" spans="1:9">
      <c r="A54" s="25"/>
      <c r="B54" s="5"/>
      <c r="C54" s="12"/>
      <c r="D54" s="12"/>
      <c r="E54" s="12"/>
      <c r="F54" s="12"/>
      <c r="G54" s="12"/>
      <c r="H54" s="12"/>
      <c r="I54" s="12"/>
    </row>
    <row r="55" spans="1:9">
      <c r="A55" s="25"/>
      <c r="B55" s="5"/>
      <c r="C55" s="12"/>
      <c r="D55" s="12"/>
      <c r="E55" s="12"/>
      <c r="F55" s="1"/>
      <c r="G55" s="12"/>
      <c r="H55" s="12"/>
      <c r="I55" s="12"/>
    </row>
    <row r="56" spans="1:9">
      <c r="A56" s="25"/>
      <c r="B56" s="14"/>
      <c r="C56" s="12"/>
      <c r="D56" s="12"/>
      <c r="E56" s="12"/>
      <c r="F56" s="12"/>
      <c r="G56" s="12"/>
      <c r="H56" s="12"/>
      <c r="I56" s="12"/>
    </row>
    <row r="57" spans="1:9">
      <c r="A57" s="25"/>
      <c r="B57" s="5"/>
      <c r="C57" s="12"/>
      <c r="D57" s="12"/>
      <c r="E57" s="12"/>
      <c r="F57" s="12"/>
      <c r="G57" s="12"/>
      <c r="H57" s="12"/>
      <c r="I57" s="12"/>
    </row>
    <row r="58" spans="1:9">
      <c r="A58" s="25"/>
      <c r="B58" s="5"/>
      <c r="C58" s="12"/>
      <c r="D58" s="12"/>
      <c r="E58" s="12"/>
      <c r="F58" s="12"/>
      <c r="G58" s="12"/>
      <c r="H58" s="12"/>
      <c r="I58" s="12"/>
    </row>
    <row r="59" spans="1:9">
      <c r="A59" s="25"/>
      <c r="B59" s="5"/>
      <c r="C59" s="12"/>
      <c r="D59" s="12"/>
      <c r="E59" s="12"/>
      <c r="F59" s="12"/>
      <c r="G59" s="12"/>
      <c r="H59" s="12"/>
      <c r="I59" s="12"/>
    </row>
    <row r="60" spans="1:9">
      <c r="A60" s="25"/>
      <c r="B60" s="14"/>
      <c r="C60" s="12"/>
      <c r="D60" s="12"/>
      <c r="E60" s="12"/>
      <c r="F60" s="12"/>
      <c r="G60" s="12"/>
      <c r="H60" s="12"/>
      <c r="I60" s="12"/>
    </row>
    <row r="61" spans="1:9">
      <c r="A61" s="26"/>
      <c r="B61" s="5"/>
      <c r="C61" s="12"/>
      <c r="D61" s="12"/>
      <c r="E61" s="12"/>
      <c r="F61" s="12"/>
      <c r="G61" s="12"/>
      <c r="H61" s="12"/>
      <c r="I61" s="12"/>
    </row>
    <row r="62" spans="1:9">
      <c r="A62" s="26"/>
      <c r="B62" s="5"/>
      <c r="C62" s="12"/>
      <c r="D62" s="12"/>
      <c r="E62" s="12"/>
      <c r="F62" s="12"/>
      <c r="G62" s="12"/>
      <c r="H62" s="12"/>
      <c r="I62" s="12"/>
    </row>
    <row r="63" spans="1:9">
      <c r="A63" s="26"/>
      <c r="B63" s="5"/>
      <c r="C63" s="12"/>
      <c r="D63" s="12"/>
      <c r="E63" s="12"/>
      <c r="F63" s="12"/>
      <c r="G63" s="12"/>
      <c r="H63" s="12"/>
      <c r="I63" s="12"/>
    </row>
    <row r="64" spans="1:9">
      <c r="A64" s="26"/>
      <c r="B64" s="14"/>
      <c r="C64" s="12"/>
      <c r="D64" s="12"/>
      <c r="E64" s="12"/>
      <c r="F64" s="12"/>
      <c r="G64" s="12"/>
      <c r="H64" s="12"/>
      <c r="I64" s="12"/>
    </row>
  </sheetData>
  <mergeCells count="18">
    <mergeCell ref="K9:K11"/>
    <mergeCell ref="K12:K14"/>
    <mergeCell ref="K15:K17"/>
    <mergeCell ref="K18:K20"/>
    <mergeCell ref="A18:A20"/>
    <mergeCell ref="A9:A11"/>
    <mergeCell ref="A12:A14"/>
    <mergeCell ref="A15:A17"/>
    <mergeCell ref="A1:K1"/>
    <mergeCell ref="J3:K3"/>
    <mergeCell ref="K4:K5"/>
    <mergeCell ref="A4:A5"/>
    <mergeCell ref="K6:K8"/>
    <mergeCell ref="A6:A8"/>
    <mergeCell ref="A2:K2"/>
    <mergeCell ref="A3:B3"/>
    <mergeCell ref="J4:J5"/>
    <mergeCell ref="B4:B5"/>
  </mergeCells>
  <printOptions horizontalCentered="1"/>
  <pageMargins left="0.25" right="0.25" top="0.75" bottom="0.75" header="0.3" footer="0.3"/>
  <pageSetup paperSize="9" scale="62" orientation="landscape" r:id="rId1"/>
  <headerFooter>
    <oddFooter>&amp;C&amp;"-,Bold"&amp;14 27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1"/>
  <sheetViews>
    <sheetView rightToLeft="1" view="pageBreakPreview" zoomScale="60" workbookViewId="0">
      <selection activeCell="G15" sqref="G15"/>
    </sheetView>
  </sheetViews>
  <sheetFormatPr defaultRowHeight="15"/>
  <cols>
    <col min="1" max="1" width="15" customWidth="1"/>
    <col min="2" max="2" width="22.85546875" customWidth="1"/>
    <col min="3" max="3" width="17.140625" customWidth="1"/>
    <col min="4" max="4" width="27.140625" customWidth="1"/>
    <col min="5" max="5" width="11" customWidth="1"/>
    <col min="6" max="6" width="26.140625" customWidth="1"/>
    <col min="7" max="7" width="18.7109375" customWidth="1"/>
    <col min="8" max="8" width="23.42578125" customWidth="1"/>
    <col min="9" max="9" width="15.5703125" customWidth="1"/>
    <col min="10" max="10" width="31.42578125" customWidth="1"/>
    <col min="11" max="11" width="17.7109375" customWidth="1"/>
  </cols>
  <sheetData>
    <row r="1" spans="1:11" ht="32.25" customHeight="1">
      <c r="A1" s="939" t="s">
        <v>220</v>
      </c>
      <c r="B1" s="939"/>
      <c r="C1" s="939"/>
      <c r="D1" s="939"/>
      <c r="E1" s="939"/>
      <c r="F1" s="939"/>
      <c r="G1" s="939"/>
      <c r="H1" s="939"/>
      <c r="I1" s="939"/>
      <c r="J1" s="939"/>
      <c r="K1" s="939"/>
    </row>
    <row r="2" spans="1:11" ht="38.25" customHeight="1">
      <c r="A2" s="825" t="s">
        <v>702</v>
      </c>
      <c r="B2" s="825"/>
      <c r="C2" s="825"/>
      <c r="D2" s="825"/>
      <c r="E2" s="825"/>
      <c r="F2" s="825"/>
      <c r="G2" s="825"/>
      <c r="H2" s="825"/>
      <c r="I2" s="825"/>
      <c r="J2" s="825"/>
      <c r="K2" s="825"/>
    </row>
    <row r="3" spans="1:11" ht="27.75" customHeight="1" thickBot="1">
      <c r="A3" s="1099" t="s">
        <v>620</v>
      </c>
      <c r="B3" s="1099"/>
      <c r="C3" s="33"/>
      <c r="D3" s="33"/>
      <c r="E3" s="33"/>
      <c r="F3" s="33"/>
      <c r="G3" s="33"/>
      <c r="H3" s="33"/>
      <c r="I3" s="33"/>
      <c r="J3" s="1080" t="s">
        <v>621</v>
      </c>
      <c r="K3" s="1080"/>
    </row>
    <row r="4" spans="1:11" ht="74.25" customHeight="1" thickTop="1" thickBot="1">
      <c r="A4" s="973" t="s">
        <v>39</v>
      </c>
      <c r="B4" s="973" t="s">
        <v>38</v>
      </c>
      <c r="C4" s="527" t="s">
        <v>40</v>
      </c>
      <c r="D4" s="527" t="s">
        <v>36</v>
      </c>
      <c r="E4" s="527" t="s">
        <v>186</v>
      </c>
      <c r="F4" s="527" t="s">
        <v>243</v>
      </c>
      <c r="G4" s="527" t="s">
        <v>37</v>
      </c>
      <c r="H4" s="527" t="s">
        <v>242</v>
      </c>
      <c r="I4" s="527" t="s">
        <v>187</v>
      </c>
      <c r="J4" s="1100" t="s">
        <v>188</v>
      </c>
      <c r="K4" s="986" t="s">
        <v>168</v>
      </c>
    </row>
    <row r="5" spans="1:11" ht="92.25" customHeight="1" thickTop="1" thickBot="1">
      <c r="A5" s="1093"/>
      <c r="B5" s="1093"/>
      <c r="C5" s="516" t="s">
        <v>705</v>
      </c>
      <c r="D5" s="516" t="s">
        <v>706</v>
      </c>
      <c r="E5" s="516" t="s">
        <v>793</v>
      </c>
      <c r="F5" s="516" t="s">
        <v>677</v>
      </c>
      <c r="G5" s="516" t="s">
        <v>708</v>
      </c>
      <c r="H5" s="516" t="s">
        <v>709</v>
      </c>
      <c r="I5" s="516" t="s">
        <v>792</v>
      </c>
      <c r="J5" s="1101"/>
      <c r="K5" s="988"/>
    </row>
    <row r="6" spans="1:11" ht="36" customHeight="1" thickTop="1">
      <c r="A6" s="1096" t="s">
        <v>10</v>
      </c>
      <c r="B6" s="517" t="s">
        <v>225</v>
      </c>
      <c r="C6" s="192">
        <v>21225.925449871476</v>
      </c>
      <c r="D6" s="192">
        <v>8857.3580237349015</v>
      </c>
      <c r="E6" s="192">
        <v>12368.567426136566</v>
      </c>
      <c r="F6" s="192">
        <v>189.4575835475577</v>
      </c>
      <c r="G6" s="192">
        <v>12179.10984258902</v>
      </c>
      <c r="H6" s="192">
        <v>5562.6315789473683</v>
      </c>
      <c r="I6" s="192">
        <v>11907.413184491326</v>
      </c>
      <c r="J6" s="521" t="s">
        <v>703</v>
      </c>
      <c r="K6" s="1094" t="s">
        <v>264</v>
      </c>
    </row>
    <row r="7" spans="1:11" ht="39.950000000000003" customHeight="1">
      <c r="A7" s="1097"/>
      <c r="B7" s="463" t="s">
        <v>438</v>
      </c>
      <c r="C7" s="513">
        <v>37706.673469387744</v>
      </c>
      <c r="D7" s="513">
        <v>20307.006315348059</v>
      </c>
      <c r="E7" s="513">
        <v>17399.6671540397</v>
      </c>
      <c r="F7" s="513">
        <v>498.46938775510205</v>
      </c>
      <c r="G7" s="513">
        <v>16901.1977662846</v>
      </c>
      <c r="H7" s="513">
        <v>8054.4795918367336</v>
      </c>
      <c r="I7" s="513">
        <v>8846.7181744478676</v>
      </c>
      <c r="J7" s="522" t="s">
        <v>704</v>
      </c>
      <c r="K7" s="989"/>
    </row>
    <row r="8" spans="1:11" ht="34.5" customHeight="1" thickBot="1">
      <c r="A8" s="1098"/>
      <c r="B8" s="518" t="s">
        <v>21</v>
      </c>
      <c r="C8" s="194">
        <v>24542.379876796735</v>
      </c>
      <c r="D8" s="194">
        <v>11161.394024921943</v>
      </c>
      <c r="E8" s="194">
        <v>13380.985851874791</v>
      </c>
      <c r="F8" s="194">
        <v>251.64065708418912</v>
      </c>
      <c r="G8" s="194">
        <v>13129.345194790581</v>
      </c>
      <c r="H8" s="194">
        <v>7649.8205128205136</v>
      </c>
      <c r="I8" s="194">
        <v>11291.503305673545</v>
      </c>
      <c r="J8" s="515" t="s">
        <v>34</v>
      </c>
      <c r="K8" s="1095"/>
    </row>
    <row r="9" spans="1:11" ht="36" customHeight="1">
      <c r="A9" s="1108" t="s">
        <v>11</v>
      </c>
      <c r="B9" s="529" t="s">
        <v>225</v>
      </c>
      <c r="C9" s="195">
        <v>23157.62631578949</v>
      </c>
      <c r="D9" s="195">
        <v>9549.3272566690739</v>
      </c>
      <c r="E9" s="195">
        <v>13608.2990591204</v>
      </c>
      <c r="F9" s="195">
        <v>179.66315789473697</v>
      </c>
      <c r="G9" s="195">
        <v>13428.635901225678</v>
      </c>
      <c r="H9" s="195">
        <v>3016.6666666666665</v>
      </c>
      <c r="I9" s="195">
        <v>13404.820111751995</v>
      </c>
      <c r="J9" s="528" t="s">
        <v>703</v>
      </c>
      <c r="K9" s="1109" t="s">
        <v>265</v>
      </c>
    </row>
    <row r="10" spans="1:11" ht="33.75" customHeight="1">
      <c r="A10" s="1097"/>
      <c r="B10" s="463" t="s">
        <v>438</v>
      </c>
      <c r="C10" s="513">
        <v>49531.595744680861</v>
      </c>
      <c r="D10" s="513">
        <v>24329.594870300196</v>
      </c>
      <c r="E10" s="513">
        <v>25202.00087438065</v>
      </c>
      <c r="F10" s="513">
        <v>556.59574468085145</v>
      </c>
      <c r="G10" s="513">
        <v>24645.405129699797</v>
      </c>
      <c r="H10" s="513">
        <v>15244.36170212766</v>
      </c>
      <c r="I10" s="513">
        <v>9401.0434275721382</v>
      </c>
      <c r="J10" s="522" t="s">
        <v>704</v>
      </c>
      <c r="K10" s="989"/>
    </row>
    <row r="11" spans="1:11" ht="34.5" customHeight="1" thickBot="1">
      <c r="A11" s="1098"/>
      <c r="B11" s="518" t="s">
        <v>21</v>
      </c>
      <c r="C11" s="194">
        <v>26060.615925058566</v>
      </c>
      <c r="D11" s="194">
        <v>11176.195120464548</v>
      </c>
      <c r="E11" s="194">
        <v>14884.42080459402</v>
      </c>
      <c r="F11" s="194">
        <v>221.1522248243559</v>
      </c>
      <c r="G11" s="194">
        <v>14663.268579769661</v>
      </c>
      <c r="H11" s="194">
        <v>14510.699999999999</v>
      </c>
      <c r="I11" s="194">
        <v>12964.123380706427</v>
      </c>
      <c r="J11" s="515" t="s">
        <v>34</v>
      </c>
      <c r="K11" s="1095"/>
    </row>
    <row r="12" spans="1:11" ht="34.5" customHeight="1">
      <c r="A12" s="1108" t="s">
        <v>12</v>
      </c>
      <c r="B12" s="529" t="s">
        <v>225</v>
      </c>
      <c r="C12" s="195">
        <v>18621.550458715603</v>
      </c>
      <c r="D12" s="195">
        <v>5783.0710757823344</v>
      </c>
      <c r="E12" s="195">
        <v>12838.47938293327</v>
      </c>
      <c r="F12" s="195">
        <v>17.45412844036694</v>
      </c>
      <c r="G12" s="195">
        <v>12821.025254492884</v>
      </c>
      <c r="H12" s="195">
        <v>7258.1730769230771</v>
      </c>
      <c r="I12" s="195">
        <v>11955.371584768123</v>
      </c>
      <c r="J12" s="528" t="s">
        <v>703</v>
      </c>
      <c r="K12" s="1109" t="s">
        <v>266</v>
      </c>
    </row>
    <row r="13" spans="1:11" ht="34.5" customHeight="1">
      <c r="A13" s="1097"/>
      <c r="B13" s="463" t="s">
        <v>438</v>
      </c>
      <c r="C13" s="513">
        <v>16494</v>
      </c>
      <c r="D13" s="513">
        <v>6739.547397260274</v>
      </c>
      <c r="E13" s="513">
        <v>9754.452602739726</v>
      </c>
      <c r="F13" s="513">
        <v>15</v>
      </c>
      <c r="G13" s="513">
        <v>9739.452602739726</v>
      </c>
      <c r="H13" s="513">
        <v>5490</v>
      </c>
      <c r="I13" s="513">
        <v>4249.4526027397251</v>
      </c>
      <c r="J13" s="522" t="s">
        <v>704</v>
      </c>
      <c r="K13" s="989"/>
    </row>
    <row r="14" spans="1:11" ht="34.5" customHeight="1" thickBot="1">
      <c r="A14" s="1098"/>
      <c r="B14" s="518" t="s">
        <v>21</v>
      </c>
      <c r="C14" s="194">
        <v>18597.428571428594</v>
      </c>
      <c r="D14" s="194">
        <v>5793.9154785201717</v>
      </c>
      <c r="E14" s="194">
        <v>12803.513092908383</v>
      </c>
      <c r="F14" s="194">
        <v>17.426303854875272</v>
      </c>
      <c r="G14" s="194">
        <v>12786.086789053519</v>
      </c>
      <c r="H14" s="194">
        <v>7103.0701754385964</v>
      </c>
      <c r="I14" s="194">
        <v>11868.002888826768</v>
      </c>
      <c r="J14" s="515" t="s">
        <v>34</v>
      </c>
      <c r="K14" s="1095"/>
    </row>
    <row r="15" spans="1:11" ht="34.5" customHeight="1">
      <c r="A15" s="1108" t="s">
        <v>13</v>
      </c>
      <c r="B15" s="529" t="s">
        <v>225</v>
      </c>
      <c r="C15" s="195">
        <v>28231.357142857163</v>
      </c>
      <c r="D15" s="195">
        <v>6601.3011532010078</v>
      </c>
      <c r="E15" s="195">
        <v>21630.05598965615</v>
      </c>
      <c r="F15" s="195">
        <v>61.193877551020442</v>
      </c>
      <c r="G15" s="195">
        <v>21568.862112105147</v>
      </c>
      <c r="H15" s="195">
        <v>3526.6363636363649</v>
      </c>
      <c r="I15" s="195">
        <v>21074.053438635743</v>
      </c>
      <c r="J15" s="528" t="s">
        <v>703</v>
      </c>
      <c r="K15" s="1109" t="s">
        <v>267</v>
      </c>
    </row>
    <row r="16" spans="1:11" ht="39.950000000000003" customHeight="1">
      <c r="A16" s="1097"/>
      <c r="B16" s="463" t="s">
        <v>439</v>
      </c>
      <c r="C16" s="513">
        <v>39664.583333333343</v>
      </c>
      <c r="D16" s="513">
        <v>8158.3926940639267</v>
      </c>
      <c r="E16" s="513">
        <v>31506.190639269404</v>
      </c>
      <c r="F16" s="513">
        <v>96.805555555555571</v>
      </c>
      <c r="G16" s="513">
        <v>31409.385083713845</v>
      </c>
      <c r="H16" s="513">
        <v>17563.194444444442</v>
      </c>
      <c r="I16" s="513">
        <v>13846.190639269409</v>
      </c>
      <c r="J16" s="522" t="s">
        <v>704</v>
      </c>
      <c r="K16" s="989"/>
    </row>
    <row r="17" spans="1:11" ht="28.5" customHeight="1" thickBot="1">
      <c r="A17" s="1098"/>
      <c r="B17" s="518" t="s">
        <v>21</v>
      </c>
      <c r="C17" s="194">
        <v>29193.030373831785</v>
      </c>
      <c r="D17" s="194">
        <v>6732.2714697221882</v>
      </c>
      <c r="E17" s="194">
        <v>22460.758904109596</v>
      </c>
      <c r="F17" s="194">
        <v>64.189252336448646</v>
      </c>
      <c r="G17" s="194">
        <v>22396.569651773159</v>
      </c>
      <c r="H17" s="194">
        <v>9079.5604395604369</v>
      </c>
      <c r="I17" s="194">
        <v>20466.102362053502</v>
      </c>
      <c r="J17" s="515" t="s">
        <v>34</v>
      </c>
      <c r="K17" s="1095"/>
    </row>
    <row r="18" spans="1:11" ht="36" customHeight="1">
      <c r="A18" s="1108" t="s">
        <v>138</v>
      </c>
      <c r="B18" s="529" t="s">
        <v>225</v>
      </c>
      <c r="C18" s="195">
        <v>28540.428124999991</v>
      </c>
      <c r="D18" s="195">
        <v>17064.08287956618</v>
      </c>
      <c r="E18" s="195">
        <v>11476.34524543378</v>
      </c>
      <c r="F18" s="195">
        <v>400.46292291666634</v>
      </c>
      <c r="G18" s="195">
        <v>11075.882322517144</v>
      </c>
      <c r="H18" s="195">
        <v>4674.1851851851825</v>
      </c>
      <c r="I18" s="195">
        <v>10812.959405850464</v>
      </c>
      <c r="J18" s="528" t="s">
        <v>703</v>
      </c>
      <c r="K18" s="1109" t="s">
        <v>268</v>
      </c>
    </row>
    <row r="19" spans="1:11" ht="37.5" customHeight="1">
      <c r="A19" s="1097"/>
      <c r="B19" s="463" t="s">
        <v>439</v>
      </c>
      <c r="C19" s="513">
        <v>24892.857142857141</v>
      </c>
      <c r="D19" s="513">
        <v>8975.2074363992197</v>
      </c>
      <c r="E19" s="513">
        <v>15917.649706457923</v>
      </c>
      <c r="F19" s="513">
        <v>265.71428571428567</v>
      </c>
      <c r="G19" s="513">
        <v>15651.935420743643</v>
      </c>
      <c r="H19" s="513">
        <v>9444.2857142857138</v>
      </c>
      <c r="I19" s="513">
        <v>6207.6497064579262</v>
      </c>
      <c r="J19" s="522" t="s">
        <v>704</v>
      </c>
      <c r="K19" s="989"/>
    </row>
    <row r="20" spans="1:11" ht="32.25" customHeight="1" thickBot="1">
      <c r="A20" s="1106"/>
      <c r="B20" s="520" t="s">
        <v>21</v>
      </c>
      <c r="C20" s="262">
        <v>28487.998973305948</v>
      </c>
      <c r="D20" s="262">
        <v>16947.815676070964</v>
      </c>
      <c r="E20" s="262">
        <v>11540.183297234971</v>
      </c>
      <c r="F20" s="262">
        <v>398.52608418891123</v>
      </c>
      <c r="G20" s="262">
        <v>11141.657213046046</v>
      </c>
      <c r="H20" s="262">
        <v>5656.2647058823522</v>
      </c>
      <c r="I20" s="262">
        <v>10746.763989226747</v>
      </c>
      <c r="J20" s="469" t="s">
        <v>34</v>
      </c>
      <c r="K20" s="1080"/>
    </row>
    <row r="21" spans="1:11" ht="15.75" thickTop="1"/>
  </sheetData>
  <mergeCells count="18">
    <mergeCell ref="K6:K8"/>
    <mergeCell ref="K9:K11"/>
    <mergeCell ref="K12:K14"/>
    <mergeCell ref="K15:K17"/>
    <mergeCell ref="K18:K20"/>
    <mergeCell ref="A18:A20"/>
    <mergeCell ref="A15:A17"/>
    <mergeCell ref="A9:A11"/>
    <mergeCell ref="A6:A8"/>
    <mergeCell ref="A12:A14"/>
    <mergeCell ref="A1:K1"/>
    <mergeCell ref="A2:K2"/>
    <mergeCell ref="A3:B3"/>
    <mergeCell ref="J3:K3"/>
    <mergeCell ref="K4:K5"/>
    <mergeCell ref="A4:A5"/>
    <mergeCell ref="B4:B5"/>
    <mergeCell ref="J4:J5"/>
  </mergeCells>
  <printOptions horizontalCentered="1"/>
  <pageMargins left="0.25" right="0.25" top="0.75" bottom="0.75" header="0.3" footer="0.3"/>
  <pageSetup paperSize="9" scale="62" orientation="landscape" r:id="rId1"/>
  <headerFooter>
    <oddFooter>&amp;C&amp;"-,Bold"&amp;14 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6"/>
  <sheetViews>
    <sheetView rightToLeft="1" view="pageBreakPreview" zoomScale="60" zoomScaleNormal="70" workbookViewId="0">
      <selection activeCell="D9" sqref="D9"/>
    </sheetView>
  </sheetViews>
  <sheetFormatPr defaultRowHeight="15"/>
  <cols>
    <col min="1" max="1" width="24.85546875" customWidth="1"/>
    <col min="2" max="2" width="26.42578125" customWidth="1"/>
    <col min="3" max="3" width="26" customWidth="1"/>
    <col min="4" max="4" width="26.42578125" customWidth="1"/>
    <col min="5" max="5" width="23.42578125" customWidth="1"/>
    <col min="6" max="6" width="24.28515625" customWidth="1"/>
    <col min="7" max="7" width="24.42578125" customWidth="1"/>
  </cols>
  <sheetData>
    <row r="1" spans="1:7" ht="33.75" customHeight="1">
      <c r="A1" s="826" t="s">
        <v>194</v>
      </c>
      <c r="B1" s="826"/>
      <c r="C1" s="826"/>
      <c r="D1" s="826"/>
      <c r="E1" s="826"/>
      <c r="F1" s="826"/>
      <c r="G1" s="826"/>
    </row>
    <row r="2" spans="1:7" ht="35.25" customHeight="1">
      <c r="A2" s="827" t="s">
        <v>633</v>
      </c>
      <c r="B2" s="827"/>
      <c r="C2" s="827"/>
      <c r="D2" s="827"/>
      <c r="E2" s="827"/>
      <c r="F2" s="827"/>
      <c r="G2" s="827"/>
    </row>
    <row r="3" spans="1:7" ht="33.75" customHeight="1" thickBot="1">
      <c r="A3" s="270" t="s">
        <v>644</v>
      </c>
      <c r="B3" s="271"/>
      <c r="C3" s="271"/>
      <c r="D3" s="271"/>
      <c r="E3" s="271"/>
      <c r="F3" s="271"/>
      <c r="G3" s="272" t="s">
        <v>645</v>
      </c>
    </row>
    <row r="4" spans="1:7" ht="73.5" customHeight="1" thickTop="1" thickBot="1">
      <c r="A4" s="820" t="s">
        <v>35</v>
      </c>
      <c r="B4" s="273" t="s">
        <v>277</v>
      </c>
      <c r="C4" s="273" t="s">
        <v>206</v>
      </c>
      <c r="D4" s="273" t="s">
        <v>275</v>
      </c>
      <c r="E4" s="273" t="s">
        <v>26</v>
      </c>
      <c r="F4" s="273" t="s">
        <v>278</v>
      </c>
      <c r="G4" s="822" t="s">
        <v>195</v>
      </c>
    </row>
    <row r="5" spans="1:7" ht="72.75" customHeight="1" thickTop="1" thickBot="1">
      <c r="A5" s="821"/>
      <c r="B5" s="266" t="s">
        <v>634</v>
      </c>
      <c r="C5" s="266" t="s">
        <v>635</v>
      </c>
      <c r="D5" s="266" t="s">
        <v>636</v>
      </c>
      <c r="E5" s="266" t="s">
        <v>631</v>
      </c>
      <c r="F5" s="266" t="s">
        <v>637</v>
      </c>
      <c r="G5" s="823"/>
    </row>
    <row r="6" spans="1:7" ht="39.950000000000003" customHeight="1" thickTop="1">
      <c r="A6" s="274" t="s">
        <v>148</v>
      </c>
      <c r="B6" s="275">
        <v>16907</v>
      </c>
      <c r="C6" s="275">
        <v>2178</v>
      </c>
      <c r="D6" s="275">
        <v>50745.607717318751</v>
      </c>
      <c r="E6" s="275">
        <v>81.058412364025216</v>
      </c>
      <c r="F6" s="275">
        <v>8040.884048849789</v>
      </c>
      <c r="G6" s="276" t="s">
        <v>251</v>
      </c>
    </row>
    <row r="7" spans="1:7" ht="39.950000000000003" customHeight="1">
      <c r="A7" s="277" t="s">
        <v>162</v>
      </c>
      <c r="B7" s="278">
        <v>18929</v>
      </c>
      <c r="C7" s="278">
        <v>1065</v>
      </c>
      <c r="D7" s="278">
        <v>46228.252903588189</v>
      </c>
      <c r="E7" s="278">
        <v>167.83402039442083</v>
      </c>
      <c r="F7" s="278">
        <v>7645.26990078584</v>
      </c>
      <c r="G7" s="279" t="s">
        <v>252</v>
      </c>
    </row>
    <row r="8" spans="1:7" ht="39.950000000000003" customHeight="1">
      <c r="A8" s="280" t="s">
        <v>0</v>
      </c>
      <c r="B8" s="281">
        <v>19608</v>
      </c>
      <c r="C8" s="281">
        <v>1699</v>
      </c>
      <c r="D8" s="281">
        <v>55060.82411320071</v>
      </c>
      <c r="E8" s="281">
        <v>121.52374943990365</v>
      </c>
      <c r="F8" s="281">
        <v>8533.36597247801</v>
      </c>
      <c r="G8" s="282" t="s">
        <v>253</v>
      </c>
    </row>
    <row r="9" spans="1:7" ht="39.950000000000003" customHeight="1">
      <c r="A9" s="277" t="s">
        <v>163</v>
      </c>
      <c r="B9" s="278">
        <v>24013</v>
      </c>
      <c r="C9" s="278">
        <v>2103</v>
      </c>
      <c r="D9" s="278">
        <v>41933.584343562463</v>
      </c>
      <c r="E9" s="278">
        <v>105.13935110650675</v>
      </c>
      <c r="F9" s="278">
        <v>8544.8278175372579</v>
      </c>
      <c r="G9" s="279" t="s">
        <v>254</v>
      </c>
    </row>
    <row r="10" spans="1:7" ht="39.950000000000003" customHeight="1">
      <c r="A10" s="283" t="s">
        <v>164</v>
      </c>
      <c r="B10" s="281">
        <v>18300</v>
      </c>
      <c r="C10" s="281">
        <v>1771</v>
      </c>
      <c r="D10" s="281">
        <v>30958.13507245409</v>
      </c>
      <c r="E10" s="281">
        <v>90.79669652968262</v>
      </c>
      <c r="F10" s="281">
        <v>6283.948293378091</v>
      </c>
      <c r="G10" s="282" t="s">
        <v>255</v>
      </c>
    </row>
    <row r="11" spans="1:7" ht="39.950000000000003" customHeight="1">
      <c r="A11" s="277" t="s">
        <v>142</v>
      </c>
      <c r="B11" s="278">
        <v>39838</v>
      </c>
      <c r="C11" s="278">
        <v>1873.1135985162136</v>
      </c>
      <c r="D11" s="278">
        <v>55539.070126648767</v>
      </c>
      <c r="E11" s="278">
        <v>159.51097332323192</v>
      </c>
      <c r="F11" s="278">
        <v>19580.725535212063</v>
      </c>
      <c r="G11" s="279" t="s">
        <v>258</v>
      </c>
    </row>
    <row r="12" spans="1:7" ht="39.950000000000003" customHeight="1">
      <c r="A12" s="283" t="s">
        <v>165</v>
      </c>
      <c r="B12" s="281">
        <v>37186</v>
      </c>
      <c r="C12" s="281">
        <v>1882.5745184872651</v>
      </c>
      <c r="D12" s="281">
        <v>44295.859479919425</v>
      </c>
      <c r="E12" s="281">
        <v>133.45855473324335</v>
      </c>
      <c r="F12" s="281">
        <v>12040.593660076698</v>
      </c>
      <c r="G12" s="282" t="s">
        <v>256</v>
      </c>
    </row>
    <row r="13" spans="1:7" ht="39.950000000000003" customHeight="1" thickBot="1">
      <c r="A13" s="284" t="s">
        <v>166</v>
      </c>
      <c r="B13" s="285">
        <v>37021</v>
      </c>
      <c r="C13" s="285">
        <v>1741.5363638740275</v>
      </c>
      <c r="D13" s="285">
        <v>47044.161653062911</v>
      </c>
      <c r="E13" s="285">
        <v>155.94557504722974</v>
      </c>
      <c r="F13" s="285">
        <v>18523.352169362839</v>
      </c>
      <c r="G13" s="286" t="s">
        <v>257</v>
      </c>
    </row>
    <row r="14" spans="1:7" ht="34.5" customHeight="1" thickTop="1" thickBot="1">
      <c r="A14" s="287" t="s">
        <v>167</v>
      </c>
      <c r="B14" s="288">
        <v>26156</v>
      </c>
      <c r="C14" s="288">
        <v>1892.3671503787275</v>
      </c>
      <c r="D14" s="288">
        <v>44442.143446226582</v>
      </c>
      <c r="E14" s="288">
        <v>118.91901561174981</v>
      </c>
      <c r="F14" s="288">
        <v>12066.408606609284</v>
      </c>
      <c r="G14" s="289" t="s">
        <v>250</v>
      </c>
    </row>
    <row r="15" spans="1:7" ht="24.95" customHeight="1" thickTop="1">
      <c r="A15" s="34"/>
      <c r="B15" s="8"/>
      <c r="C15" s="8"/>
      <c r="D15" s="8"/>
      <c r="E15" s="8"/>
      <c r="F15" s="8"/>
      <c r="G15" s="8"/>
    </row>
    <row r="16" spans="1:7" ht="24.95" customHeight="1">
      <c r="A16" s="34"/>
      <c r="B16" s="8"/>
      <c r="C16" s="8"/>
      <c r="D16" s="8"/>
      <c r="E16" s="8"/>
      <c r="F16" s="8"/>
      <c r="G16" s="8"/>
    </row>
  </sheetData>
  <mergeCells count="4">
    <mergeCell ref="A4:A5"/>
    <mergeCell ref="G4:G5"/>
    <mergeCell ref="A1:G1"/>
    <mergeCell ref="A2:G2"/>
  </mergeCells>
  <printOptions horizontalCentered="1"/>
  <pageMargins left="0.25" right="0.25" top="0.75" bottom="0.75" header="0.3" footer="0.3"/>
  <pageSetup paperSize="9" scale="80" orientation="landscape" r:id="rId1"/>
  <headerFooter>
    <oddFooter>&amp;C&amp;"-,Bold"&amp;14 10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4"/>
  <sheetViews>
    <sheetView rightToLeft="1" view="pageBreakPreview" topLeftCell="A5" zoomScale="60" workbookViewId="0">
      <selection activeCell="I20" sqref="I20"/>
    </sheetView>
  </sheetViews>
  <sheetFormatPr defaultRowHeight="15"/>
  <cols>
    <col min="1" max="1" width="14.140625" customWidth="1"/>
    <col min="2" max="2" width="25.5703125" customWidth="1"/>
    <col min="3" max="3" width="18.5703125" customWidth="1"/>
    <col min="4" max="4" width="27.28515625" customWidth="1"/>
    <col min="5" max="5" width="11.5703125" customWidth="1"/>
    <col min="6" max="6" width="29" customWidth="1"/>
    <col min="7" max="7" width="22.28515625" customWidth="1"/>
    <col min="8" max="8" width="24" customWidth="1"/>
    <col min="9" max="9" width="16.140625" customWidth="1"/>
    <col min="10" max="10" width="31.42578125" customWidth="1"/>
    <col min="11" max="11" width="18.5703125" customWidth="1"/>
  </cols>
  <sheetData>
    <row r="1" spans="1:11" ht="29.25" customHeight="1">
      <c r="A1" s="939" t="s">
        <v>220</v>
      </c>
      <c r="B1" s="939"/>
      <c r="C1" s="939"/>
      <c r="D1" s="939"/>
      <c r="E1" s="939"/>
      <c r="F1" s="939"/>
      <c r="G1" s="939"/>
      <c r="H1" s="939"/>
      <c r="I1" s="939"/>
      <c r="J1" s="939"/>
      <c r="K1" s="939"/>
    </row>
    <row r="2" spans="1:11" ht="25.5" customHeight="1">
      <c r="A2" s="949" t="s">
        <v>702</v>
      </c>
      <c r="B2" s="949"/>
      <c r="C2" s="949"/>
      <c r="D2" s="949"/>
      <c r="E2" s="949"/>
      <c r="F2" s="949"/>
      <c r="G2" s="949"/>
      <c r="H2" s="949"/>
      <c r="I2" s="949"/>
      <c r="J2" s="949"/>
      <c r="K2" s="949"/>
    </row>
    <row r="3" spans="1:11" ht="24.95" customHeight="1" thickBot="1">
      <c r="A3" s="1099" t="s">
        <v>620</v>
      </c>
      <c r="B3" s="1099"/>
      <c r="C3" s="530"/>
      <c r="D3" s="530"/>
      <c r="E3" s="530"/>
      <c r="F3" s="530"/>
      <c r="G3" s="530"/>
      <c r="H3" s="530"/>
      <c r="I3" s="530"/>
      <c r="J3" s="1080" t="s">
        <v>621</v>
      </c>
      <c r="K3" s="1080"/>
    </row>
    <row r="4" spans="1:11" ht="78" customHeight="1" thickTop="1" thickBot="1">
      <c r="A4" s="973" t="s">
        <v>39</v>
      </c>
      <c r="B4" s="1110" t="s">
        <v>38</v>
      </c>
      <c r="C4" s="527" t="s">
        <v>40</v>
      </c>
      <c r="D4" s="527" t="s">
        <v>36</v>
      </c>
      <c r="E4" s="527" t="s">
        <v>189</v>
      </c>
      <c r="F4" s="527" t="s">
        <v>243</v>
      </c>
      <c r="G4" s="527" t="s">
        <v>37</v>
      </c>
      <c r="H4" s="527" t="s">
        <v>242</v>
      </c>
      <c r="I4" s="527" t="s">
        <v>190</v>
      </c>
      <c r="J4" s="1100" t="s">
        <v>188</v>
      </c>
      <c r="K4" s="986" t="s">
        <v>168</v>
      </c>
    </row>
    <row r="5" spans="1:11" ht="88.5" customHeight="1" thickTop="1" thickBot="1">
      <c r="A5" s="1093"/>
      <c r="B5" s="1111"/>
      <c r="C5" s="516" t="s">
        <v>705</v>
      </c>
      <c r="D5" s="516" t="s">
        <v>706</v>
      </c>
      <c r="E5" s="516" t="s">
        <v>707</v>
      </c>
      <c r="F5" s="516" t="s">
        <v>677</v>
      </c>
      <c r="G5" s="516" t="s">
        <v>708</v>
      </c>
      <c r="H5" s="516" t="s">
        <v>709</v>
      </c>
      <c r="I5" s="516" t="s">
        <v>792</v>
      </c>
      <c r="J5" s="1101"/>
      <c r="K5" s="988"/>
    </row>
    <row r="6" spans="1:11" ht="33.75" customHeight="1" thickTop="1">
      <c r="A6" s="1096" t="s">
        <v>139</v>
      </c>
      <c r="B6" s="517" t="s">
        <v>224</v>
      </c>
      <c r="C6" s="192">
        <v>20072.88405797103</v>
      </c>
      <c r="D6" s="192">
        <v>7530.0342333399549</v>
      </c>
      <c r="E6" s="192">
        <v>12542.849824631068</v>
      </c>
      <c r="F6" s="192">
        <v>311.24396135265721</v>
      </c>
      <c r="G6" s="192">
        <v>12231.605863278404</v>
      </c>
      <c r="H6" s="192">
        <v>3825.9411764705874</v>
      </c>
      <c r="I6" s="192">
        <v>11446.086539606918</v>
      </c>
      <c r="J6" s="524" t="s">
        <v>703</v>
      </c>
      <c r="K6" s="1094" t="s">
        <v>269</v>
      </c>
    </row>
    <row r="7" spans="1:11" ht="34.5" customHeight="1">
      <c r="A7" s="1097"/>
      <c r="B7" s="122" t="s">
        <v>439</v>
      </c>
      <c r="C7" s="193">
        <v>35648.157894736833</v>
      </c>
      <c r="D7" s="193">
        <v>10360.273972602738</v>
      </c>
      <c r="E7" s="193">
        <v>25287.8839221341</v>
      </c>
      <c r="F7" s="193">
        <v>601.47368421052624</v>
      </c>
      <c r="G7" s="193">
        <v>24686.410237923574</v>
      </c>
      <c r="H7" s="193">
        <v>14323.421052631578</v>
      </c>
      <c r="I7" s="193">
        <v>10362.989185291994</v>
      </c>
      <c r="J7" s="532" t="s">
        <v>704</v>
      </c>
      <c r="K7" s="989"/>
    </row>
    <row r="8" spans="1:11" ht="36" customHeight="1" thickBot="1">
      <c r="A8" s="1098"/>
      <c r="B8" s="518" t="s">
        <v>21</v>
      </c>
      <c r="C8" s="194">
        <v>20756.32563510392</v>
      </c>
      <c r="D8" s="194">
        <v>7654.2248916447888</v>
      </c>
      <c r="E8" s="194">
        <v>13102.100743459136</v>
      </c>
      <c r="F8" s="194">
        <v>323.97921478060061</v>
      </c>
      <c r="G8" s="194">
        <v>12778.121528678541</v>
      </c>
      <c r="H8" s="194">
        <v>5743.7499999999982</v>
      </c>
      <c r="I8" s="194">
        <v>11398.560327754753</v>
      </c>
      <c r="J8" s="515" t="s">
        <v>34</v>
      </c>
      <c r="K8" s="1095"/>
    </row>
    <row r="9" spans="1:11" ht="33.75" customHeight="1">
      <c r="A9" s="1108" t="s">
        <v>140</v>
      </c>
      <c r="B9" s="529" t="s">
        <v>225</v>
      </c>
      <c r="C9" s="195">
        <v>21725.921052631635</v>
      </c>
      <c r="D9" s="195">
        <v>11859.567936029394</v>
      </c>
      <c r="E9" s="195">
        <v>9866.3531166022167</v>
      </c>
      <c r="F9" s="195">
        <v>0</v>
      </c>
      <c r="G9" s="195">
        <v>9866.3531166022167</v>
      </c>
      <c r="H9" s="195">
        <v>0</v>
      </c>
      <c r="I9" s="195">
        <v>9866.3531166022167</v>
      </c>
      <c r="J9" s="528" t="s">
        <v>703</v>
      </c>
      <c r="K9" s="1109" t="s">
        <v>270</v>
      </c>
    </row>
    <row r="10" spans="1:11" ht="36" customHeight="1">
      <c r="A10" s="1097"/>
      <c r="B10" s="122" t="s">
        <v>438</v>
      </c>
      <c r="C10" s="193">
        <v>28650</v>
      </c>
      <c r="D10" s="193">
        <v>7191.7808219178078</v>
      </c>
      <c r="E10" s="193">
        <v>21458.219178082192</v>
      </c>
      <c r="F10" s="193">
        <v>0</v>
      </c>
      <c r="G10" s="193">
        <v>21458.219178082192</v>
      </c>
      <c r="H10" s="193">
        <v>7118.75</v>
      </c>
      <c r="I10" s="193">
        <v>14339.469178082192</v>
      </c>
      <c r="J10" s="532" t="s">
        <v>704</v>
      </c>
      <c r="K10" s="1116"/>
    </row>
    <row r="11" spans="1:11" ht="36" customHeight="1" thickBot="1">
      <c r="A11" s="1098"/>
      <c r="B11" s="518" t="s">
        <v>21</v>
      </c>
      <c r="C11" s="194">
        <v>21791.552132701465</v>
      </c>
      <c r="D11" s="194">
        <v>11815.323508407477</v>
      </c>
      <c r="E11" s="194">
        <v>9976.2286242939826</v>
      </c>
      <c r="F11" s="194">
        <v>0</v>
      </c>
      <c r="G11" s="194">
        <v>9976.2286242939826</v>
      </c>
      <c r="H11" s="194">
        <v>7118.75</v>
      </c>
      <c r="I11" s="194">
        <v>9908.7523209764422</v>
      </c>
      <c r="J11" s="515" t="s">
        <v>34</v>
      </c>
      <c r="K11" s="1095"/>
    </row>
    <row r="12" spans="1:11" ht="36" customHeight="1">
      <c r="A12" s="1112" t="s">
        <v>17</v>
      </c>
      <c r="B12" s="529" t="s">
        <v>225</v>
      </c>
      <c r="C12" s="195">
        <v>17054.063380281688</v>
      </c>
      <c r="D12" s="195">
        <v>5640.3604427937498</v>
      </c>
      <c r="E12" s="195">
        <v>11413.702937487931</v>
      </c>
      <c r="F12" s="195">
        <v>0</v>
      </c>
      <c r="G12" s="195">
        <v>11413.702937487931</v>
      </c>
      <c r="H12" s="195">
        <v>2115</v>
      </c>
      <c r="I12" s="195">
        <v>11376.467021994978</v>
      </c>
      <c r="J12" s="528" t="s">
        <v>703</v>
      </c>
      <c r="K12" s="1109" t="s">
        <v>271</v>
      </c>
    </row>
    <row r="13" spans="1:11" ht="36" customHeight="1">
      <c r="A13" s="1113"/>
      <c r="B13" s="122" t="s">
        <v>438</v>
      </c>
      <c r="C13" s="193">
        <v>35817.785714285732</v>
      </c>
      <c r="D13" s="193">
        <v>10465.707201565561</v>
      </c>
      <c r="E13" s="193">
        <v>25352.078512720163</v>
      </c>
      <c r="F13" s="193">
        <v>0</v>
      </c>
      <c r="G13" s="193">
        <v>25352.078512720163</v>
      </c>
      <c r="H13" s="193">
        <v>9624.1785714285688</v>
      </c>
      <c r="I13" s="193">
        <v>15727.899941291584</v>
      </c>
      <c r="J13" s="532" t="s">
        <v>704</v>
      </c>
      <c r="K13" s="989"/>
    </row>
    <row r="14" spans="1:11" ht="36" customHeight="1" thickBot="1">
      <c r="A14" s="1114"/>
      <c r="B14" s="518" t="s">
        <v>21</v>
      </c>
      <c r="C14" s="194">
        <v>23249.632075471691</v>
      </c>
      <c r="D14" s="194">
        <v>7233.6353159731188</v>
      </c>
      <c r="E14" s="194">
        <v>16015.996759498579</v>
      </c>
      <c r="F14" s="194">
        <v>0</v>
      </c>
      <c r="G14" s="194">
        <v>16015.996759498579</v>
      </c>
      <c r="H14" s="194">
        <v>9365.2413793103424</v>
      </c>
      <c r="I14" s="194">
        <v>12813.260910441975</v>
      </c>
      <c r="J14" s="515" t="s">
        <v>34</v>
      </c>
      <c r="K14" s="1095"/>
    </row>
    <row r="15" spans="1:11" ht="36" customHeight="1">
      <c r="A15" s="1108" t="s">
        <v>18</v>
      </c>
      <c r="B15" s="529" t="s">
        <v>225</v>
      </c>
      <c r="C15" s="195">
        <v>17897.291784702542</v>
      </c>
      <c r="D15" s="195">
        <v>7685.2623307074364</v>
      </c>
      <c r="E15" s="195">
        <v>10212.029453995112</v>
      </c>
      <c r="F15" s="195">
        <v>268.59490084985828</v>
      </c>
      <c r="G15" s="195">
        <v>9943.4345531452545</v>
      </c>
      <c r="H15" s="195">
        <v>2189.0625</v>
      </c>
      <c r="I15" s="195">
        <v>9844.2135899724417</v>
      </c>
      <c r="J15" s="528" t="s">
        <v>703</v>
      </c>
      <c r="K15" s="1109" t="s">
        <v>272</v>
      </c>
    </row>
    <row r="16" spans="1:11" ht="36" customHeight="1">
      <c r="A16" s="1097"/>
      <c r="B16" s="122" t="s">
        <v>438</v>
      </c>
      <c r="C16" s="193">
        <v>23727.391304347835</v>
      </c>
      <c r="D16" s="193">
        <v>9337.3302561048258</v>
      </c>
      <c r="E16" s="193">
        <v>14390.061048243002</v>
      </c>
      <c r="F16" s="193">
        <v>289.32608695652181</v>
      </c>
      <c r="G16" s="193">
        <v>14100.734961286484</v>
      </c>
      <c r="H16" s="193">
        <v>6599.4565217391319</v>
      </c>
      <c r="I16" s="193">
        <v>7501.2784395473509</v>
      </c>
      <c r="J16" s="532" t="s">
        <v>704</v>
      </c>
      <c r="K16" s="989"/>
    </row>
    <row r="17" spans="1:11" ht="36" customHeight="1" thickBot="1">
      <c r="A17" s="1098"/>
      <c r="B17" s="518" t="s">
        <v>21</v>
      </c>
      <c r="C17" s="194">
        <v>18569.433583959904</v>
      </c>
      <c r="D17" s="194">
        <v>7875.7263020565088</v>
      </c>
      <c r="E17" s="194">
        <v>10693.707281903393</v>
      </c>
      <c r="F17" s="194">
        <v>270.98496240601537</v>
      </c>
      <c r="G17" s="194">
        <v>10422.722319497376</v>
      </c>
      <c r="H17" s="194">
        <v>5461.2903225806467</v>
      </c>
      <c r="I17" s="194">
        <v>9574.1007656126585</v>
      </c>
      <c r="J17" s="515" t="s">
        <v>34</v>
      </c>
      <c r="K17" s="1095"/>
    </row>
    <row r="18" spans="1:11" ht="30.75" customHeight="1">
      <c r="A18" s="1108" t="s">
        <v>141</v>
      </c>
      <c r="B18" s="529" t="s">
        <v>225</v>
      </c>
      <c r="C18" s="195">
        <v>27814.319521178644</v>
      </c>
      <c r="D18" s="195">
        <v>9830.769329448276</v>
      </c>
      <c r="E18" s="195">
        <v>17983.550191730385</v>
      </c>
      <c r="F18" s="195">
        <v>0</v>
      </c>
      <c r="G18" s="195">
        <v>17983.550191730385</v>
      </c>
      <c r="H18" s="195">
        <v>5033.1944444444434</v>
      </c>
      <c r="I18" s="195">
        <v>17649.857742374934</v>
      </c>
      <c r="J18" s="528" t="s">
        <v>703</v>
      </c>
      <c r="K18" s="1109" t="s">
        <v>273</v>
      </c>
    </row>
    <row r="19" spans="1:11" ht="30.75" customHeight="1">
      <c r="A19" s="1097"/>
      <c r="B19" s="122" t="s">
        <v>439</v>
      </c>
      <c r="C19" s="193">
        <v>36084.893617021291</v>
      </c>
      <c r="D19" s="193">
        <v>13292.771436898864</v>
      </c>
      <c r="E19" s="193">
        <v>22792.122180122409</v>
      </c>
      <c r="F19" s="193">
        <v>0</v>
      </c>
      <c r="G19" s="193">
        <v>22792.122180122409</v>
      </c>
      <c r="H19" s="193">
        <v>15511.382978723401</v>
      </c>
      <c r="I19" s="193">
        <v>7280.7392013990084</v>
      </c>
      <c r="J19" s="532" t="s">
        <v>704</v>
      </c>
      <c r="K19" s="989"/>
    </row>
    <row r="20" spans="1:11" ht="30.75" customHeight="1" thickBot="1">
      <c r="A20" s="1098"/>
      <c r="B20" s="518" t="s">
        <v>21</v>
      </c>
      <c r="C20" s="194">
        <v>28473.161864406775</v>
      </c>
      <c r="D20" s="194">
        <v>10106.555938007908</v>
      </c>
      <c r="E20" s="194">
        <v>18366.605926398865</v>
      </c>
      <c r="F20" s="194">
        <v>0</v>
      </c>
      <c r="G20" s="194">
        <v>18366.605926398865</v>
      </c>
      <c r="H20" s="194">
        <v>10966.626506024095</v>
      </c>
      <c r="I20" s="194">
        <v>16823.843214534481</v>
      </c>
      <c r="J20" s="515" t="s">
        <v>34</v>
      </c>
      <c r="K20" s="1095"/>
    </row>
    <row r="21" spans="1:11" ht="30.75" customHeight="1">
      <c r="A21" s="1107" t="s">
        <v>41</v>
      </c>
      <c r="B21" s="519" t="s">
        <v>224</v>
      </c>
      <c r="C21" s="195">
        <v>24178.755400052833</v>
      </c>
      <c r="D21" s="195">
        <v>10033.135190775205</v>
      </c>
      <c r="E21" s="195">
        <v>14145.620209277611</v>
      </c>
      <c r="F21" s="195">
        <v>240.97150945838169</v>
      </c>
      <c r="G21" s="195">
        <v>13904.648699819321</v>
      </c>
      <c r="H21" s="195">
        <v>4270.6828442910446</v>
      </c>
      <c r="I21" s="195">
        <v>13643.866266073735</v>
      </c>
      <c r="J21" s="531" t="s">
        <v>703</v>
      </c>
      <c r="K21" s="1115" t="s">
        <v>250</v>
      </c>
    </row>
    <row r="22" spans="1:11" ht="36" customHeight="1">
      <c r="A22" s="1097"/>
      <c r="B22" s="122" t="s">
        <v>438</v>
      </c>
      <c r="C22" s="193">
        <v>36599.499197742945</v>
      </c>
      <c r="D22" s="193">
        <v>14083.575525457185</v>
      </c>
      <c r="E22" s="193">
        <v>22515.923672285739</v>
      </c>
      <c r="F22" s="193">
        <v>562.81625349072431</v>
      </c>
      <c r="G22" s="193">
        <v>21953.107418795073</v>
      </c>
      <c r="H22" s="193">
        <v>14581.414876970561</v>
      </c>
      <c r="I22" s="193">
        <v>7371.6925418245</v>
      </c>
      <c r="J22" s="532" t="s">
        <v>704</v>
      </c>
      <c r="K22" s="989"/>
    </row>
    <row r="23" spans="1:11" ht="36" customHeight="1" thickBot="1">
      <c r="A23" s="1106"/>
      <c r="B23" s="520" t="s">
        <v>21</v>
      </c>
      <c r="C23" s="262">
        <v>26155.556503388543</v>
      </c>
      <c r="D23" s="262">
        <v>10677.775725433285</v>
      </c>
      <c r="E23" s="262">
        <v>15477.780777955206</v>
      </c>
      <c r="F23" s="262">
        <v>292.19412989631508</v>
      </c>
      <c r="G23" s="262">
        <v>15185.586648058854</v>
      </c>
      <c r="H23" s="262">
        <v>12066.408606609284</v>
      </c>
      <c r="I23" s="262">
        <v>12645.629756218776</v>
      </c>
      <c r="J23" s="469" t="s">
        <v>34</v>
      </c>
      <c r="K23" s="1080"/>
    </row>
    <row r="24" spans="1:11" ht="16.5" thickTop="1">
      <c r="A24" s="16"/>
      <c r="B24" s="16"/>
      <c r="C24" s="16"/>
      <c r="D24" s="16"/>
      <c r="E24" s="16"/>
      <c r="F24" s="16"/>
      <c r="G24" s="16"/>
      <c r="H24" s="16"/>
      <c r="I24" s="16"/>
    </row>
  </sheetData>
  <mergeCells count="20">
    <mergeCell ref="K6:K8"/>
    <mergeCell ref="A18:A20"/>
    <mergeCell ref="A21:A23"/>
    <mergeCell ref="A6:A8"/>
    <mergeCell ref="A9:A11"/>
    <mergeCell ref="A12:A14"/>
    <mergeCell ref="A15:A17"/>
    <mergeCell ref="K21:K23"/>
    <mergeCell ref="K18:K20"/>
    <mergeCell ref="K15:K17"/>
    <mergeCell ref="K12:K14"/>
    <mergeCell ref="K9:K11"/>
    <mergeCell ref="A2:K2"/>
    <mergeCell ref="A1:K1"/>
    <mergeCell ref="J3:K3"/>
    <mergeCell ref="A4:A5"/>
    <mergeCell ref="K4:K5"/>
    <mergeCell ref="A3:B3"/>
    <mergeCell ref="B4:B5"/>
    <mergeCell ref="J4:J5"/>
  </mergeCells>
  <printOptions horizontalCentered="1"/>
  <pageMargins left="0.38" right="0.43" top="0.66" bottom="0.41" header="0.49" footer="0.2"/>
  <pageSetup paperSize="9" scale="58" orientation="landscape" r:id="rId1"/>
  <headerFooter>
    <oddFooter>&amp;C&amp;"-,Bold"&amp;14 29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0"/>
  <sheetViews>
    <sheetView rightToLeft="1" view="pageBreakPreview" zoomScale="60" workbookViewId="0">
      <selection activeCell="E16" sqref="E16"/>
    </sheetView>
  </sheetViews>
  <sheetFormatPr defaultRowHeight="15"/>
  <cols>
    <col min="1" max="1" width="15.42578125" customWidth="1"/>
    <col min="2" max="2" width="18.7109375" customWidth="1"/>
    <col min="3" max="3" width="18.42578125" customWidth="1"/>
    <col min="4" max="5" width="21.7109375" customWidth="1"/>
    <col min="6" max="6" width="27.140625" customWidth="1"/>
    <col min="7" max="7" width="16.7109375" customWidth="1"/>
    <col min="8" max="8" width="20.42578125" customWidth="1"/>
    <col min="9" max="9" width="18.42578125" customWidth="1"/>
  </cols>
  <sheetData>
    <row r="1" spans="1:9" ht="36" customHeight="1">
      <c r="A1" s="830" t="s">
        <v>285</v>
      </c>
      <c r="B1" s="830"/>
      <c r="C1" s="830"/>
      <c r="D1" s="830"/>
      <c r="E1" s="830"/>
      <c r="F1" s="830"/>
      <c r="G1" s="830"/>
      <c r="H1" s="830"/>
      <c r="I1" s="830"/>
    </row>
    <row r="2" spans="1:9" ht="36.75" customHeight="1">
      <c r="A2" s="1119" t="s">
        <v>710</v>
      </c>
      <c r="B2" s="1119"/>
      <c r="C2" s="1119"/>
      <c r="D2" s="1119"/>
      <c r="E2" s="1119"/>
      <c r="F2" s="1119"/>
      <c r="G2" s="1119"/>
      <c r="H2" s="1119"/>
      <c r="I2" s="1119"/>
    </row>
    <row r="3" spans="1:9" ht="21.75" customHeight="1" thickBot="1">
      <c r="A3" s="32" t="s">
        <v>232</v>
      </c>
      <c r="B3" s="533"/>
      <c r="C3" s="533"/>
      <c r="D3" s="533"/>
      <c r="E3" s="533"/>
      <c r="F3" s="533"/>
      <c r="G3" s="533"/>
      <c r="H3" s="989" t="s">
        <v>608</v>
      </c>
      <c r="I3" s="989"/>
    </row>
    <row r="4" spans="1:9" ht="22.5" customHeight="1" thickTop="1" thickBot="1">
      <c r="A4" s="998" t="s">
        <v>39</v>
      </c>
      <c r="B4" s="1117" t="s">
        <v>246</v>
      </c>
      <c r="C4" s="986"/>
      <c r="D4" s="1118"/>
      <c r="E4" s="459"/>
      <c r="F4" s="459" t="s">
        <v>42</v>
      </c>
      <c r="G4" s="459"/>
      <c r="H4" s="1032" t="s">
        <v>417</v>
      </c>
      <c r="I4" s="1029" t="s">
        <v>168</v>
      </c>
    </row>
    <row r="5" spans="1:9" ht="22.5" customHeight="1" thickBot="1">
      <c r="A5" s="999"/>
      <c r="B5" s="1120" t="s">
        <v>686</v>
      </c>
      <c r="C5" s="1121"/>
      <c r="D5" s="1122"/>
      <c r="E5" s="1120" t="s">
        <v>711</v>
      </c>
      <c r="F5" s="1121"/>
      <c r="G5" s="1122"/>
      <c r="H5" s="1012"/>
      <c r="I5" s="1030"/>
    </row>
    <row r="6" spans="1:9" ht="78.75" customHeight="1" thickBot="1">
      <c r="A6" s="999"/>
      <c r="B6" s="484" t="s">
        <v>231</v>
      </c>
      <c r="C6" s="485" t="s">
        <v>245</v>
      </c>
      <c r="D6" s="486" t="s">
        <v>283</v>
      </c>
      <c r="E6" s="485" t="s">
        <v>414</v>
      </c>
      <c r="F6" s="485" t="s">
        <v>415</v>
      </c>
      <c r="G6" s="485" t="s">
        <v>416</v>
      </c>
      <c r="H6" s="1012"/>
      <c r="I6" s="1030"/>
    </row>
    <row r="7" spans="1:9" ht="83.25" customHeight="1" thickBot="1">
      <c r="A7" s="1000"/>
      <c r="B7" s="536" t="s">
        <v>712</v>
      </c>
      <c r="C7" s="537" t="s">
        <v>713</v>
      </c>
      <c r="D7" s="538" t="s">
        <v>714</v>
      </c>
      <c r="E7" s="537" t="s">
        <v>715</v>
      </c>
      <c r="F7" s="537" t="s">
        <v>716</v>
      </c>
      <c r="G7" s="537" t="s">
        <v>717</v>
      </c>
      <c r="H7" s="539" t="s">
        <v>718</v>
      </c>
      <c r="I7" s="1030"/>
    </row>
    <row r="8" spans="1:9" ht="24.95" customHeight="1" thickTop="1">
      <c r="A8" s="155" t="s">
        <v>137</v>
      </c>
      <c r="B8" s="196">
        <v>8034</v>
      </c>
      <c r="C8" s="196">
        <v>31679</v>
      </c>
      <c r="D8" s="196">
        <v>39713</v>
      </c>
      <c r="E8" s="196">
        <v>6673.7969696969749</v>
      </c>
      <c r="F8" s="196">
        <v>0</v>
      </c>
      <c r="G8" s="196">
        <v>12629.603651092797</v>
      </c>
      <c r="H8" s="196">
        <v>14890.746361565061</v>
      </c>
      <c r="I8" s="524" t="s">
        <v>259</v>
      </c>
    </row>
    <row r="9" spans="1:9" ht="24.95" customHeight="1">
      <c r="A9" s="161" t="s">
        <v>6</v>
      </c>
      <c r="B9" s="197">
        <v>6882</v>
      </c>
      <c r="C9" s="197">
        <v>1577</v>
      </c>
      <c r="D9" s="197">
        <v>8459</v>
      </c>
      <c r="E9" s="197">
        <v>19442.857142857134</v>
      </c>
      <c r="F9" s="197">
        <v>43.697826086956489</v>
      </c>
      <c r="G9" s="197">
        <v>10467.918536440866</v>
      </c>
      <c r="H9" s="197">
        <v>12691.707895708594</v>
      </c>
      <c r="I9" s="467" t="s">
        <v>260</v>
      </c>
    </row>
    <row r="10" spans="1:9" ht="24.95" customHeight="1">
      <c r="A10" s="155" t="s">
        <v>7</v>
      </c>
      <c r="B10" s="196">
        <v>31128</v>
      </c>
      <c r="C10" s="196">
        <v>23987</v>
      </c>
      <c r="D10" s="196">
        <v>55115</v>
      </c>
      <c r="E10" s="196">
        <v>13390.493087557606</v>
      </c>
      <c r="F10" s="196">
        <v>313.63157894736838</v>
      </c>
      <c r="G10" s="196">
        <v>10809.149439237361</v>
      </c>
      <c r="H10" s="196">
        <v>16786.98569654729</v>
      </c>
      <c r="I10" s="525" t="s">
        <v>261</v>
      </c>
    </row>
    <row r="11" spans="1:9" ht="24.95" customHeight="1">
      <c r="A11" s="161" t="s">
        <v>49</v>
      </c>
      <c r="B11" s="197">
        <v>7914</v>
      </c>
      <c r="C11" s="197">
        <v>0</v>
      </c>
      <c r="D11" s="197">
        <v>7914</v>
      </c>
      <c r="E11" s="197">
        <v>6402.3684210526317</v>
      </c>
      <c r="F11" s="197">
        <v>430.00937499999912</v>
      </c>
      <c r="G11" s="197">
        <v>9937.0473047945179</v>
      </c>
      <c r="H11" s="197">
        <v>11127.337929794512</v>
      </c>
      <c r="I11" s="467" t="s">
        <v>262</v>
      </c>
    </row>
    <row r="12" spans="1:9" ht="24.95" customHeight="1">
      <c r="A12" s="155" t="s">
        <v>9</v>
      </c>
      <c r="B12" s="196">
        <v>198611</v>
      </c>
      <c r="C12" s="196">
        <v>56129</v>
      </c>
      <c r="D12" s="196">
        <v>254740</v>
      </c>
      <c r="E12" s="196">
        <v>14810.531772575259</v>
      </c>
      <c r="F12" s="196">
        <v>428.36966230936486</v>
      </c>
      <c r="G12" s="196">
        <v>12761.524613513629</v>
      </c>
      <c r="H12" s="196">
        <v>16405.833999860744</v>
      </c>
      <c r="I12" s="525" t="s">
        <v>263</v>
      </c>
    </row>
    <row r="13" spans="1:9" ht="24.95" customHeight="1">
      <c r="A13" s="161" t="s">
        <v>10</v>
      </c>
      <c r="B13" s="197">
        <v>21722</v>
      </c>
      <c r="C13" s="197">
        <v>6428</v>
      </c>
      <c r="D13" s="197">
        <v>28150</v>
      </c>
      <c r="E13" s="197">
        <v>7649.8205128205136</v>
      </c>
      <c r="F13" s="197">
        <v>251.64065708418912</v>
      </c>
      <c r="G13" s="197">
        <v>11291.503305673545</v>
      </c>
      <c r="H13" s="197">
        <v>13380.985851874791</v>
      </c>
      <c r="I13" s="467" t="s">
        <v>264</v>
      </c>
    </row>
    <row r="14" spans="1:9" ht="24.95" customHeight="1">
      <c r="A14" s="155" t="s">
        <v>11</v>
      </c>
      <c r="B14" s="196">
        <v>5895</v>
      </c>
      <c r="C14" s="196">
        <v>1003</v>
      </c>
      <c r="D14" s="196">
        <v>6898</v>
      </c>
      <c r="E14" s="196">
        <v>14510.699999999999</v>
      </c>
      <c r="F14" s="196">
        <v>221.1522248243559</v>
      </c>
      <c r="G14" s="196">
        <v>12964.123380706427</v>
      </c>
      <c r="H14" s="196">
        <v>14884.42080459402</v>
      </c>
      <c r="I14" s="525" t="s">
        <v>265</v>
      </c>
    </row>
    <row r="15" spans="1:9" ht="24.95" customHeight="1">
      <c r="A15" s="161" t="s">
        <v>12</v>
      </c>
      <c r="B15" s="197">
        <v>835</v>
      </c>
      <c r="C15" s="197">
        <v>19041</v>
      </c>
      <c r="D15" s="197">
        <v>19876</v>
      </c>
      <c r="E15" s="197">
        <v>7103.0701754385964</v>
      </c>
      <c r="F15" s="197">
        <v>17.426303854875272</v>
      </c>
      <c r="G15" s="197">
        <v>11868.002888826768</v>
      </c>
      <c r="H15" s="197">
        <v>12803.513092908383</v>
      </c>
      <c r="I15" s="467" t="s">
        <v>266</v>
      </c>
    </row>
    <row r="16" spans="1:9" ht="24.95" customHeight="1">
      <c r="A16" s="155" t="s">
        <v>13</v>
      </c>
      <c r="B16" s="196">
        <v>6452</v>
      </c>
      <c r="C16" s="196">
        <v>19894</v>
      </c>
      <c r="D16" s="196">
        <v>26346</v>
      </c>
      <c r="E16" s="196">
        <v>9079.5604395604369</v>
      </c>
      <c r="F16" s="196">
        <v>64.189252336448646</v>
      </c>
      <c r="G16" s="196">
        <v>20466.102362053502</v>
      </c>
      <c r="H16" s="196">
        <v>22460.758904109596</v>
      </c>
      <c r="I16" s="525" t="s">
        <v>267</v>
      </c>
    </row>
    <row r="17" spans="1:9" ht="24.95" customHeight="1">
      <c r="A17" s="161" t="s">
        <v>138</v>
      </c>
      <c r="B17" s="197">
        <v>990</v>
      </c>
      <c r="C17" s="197">
        <v>4101</v>
      </c>
      <c r="D17" s="197">
        <v>5091</v>
      </c>
      <c r="E17" s="197">
        <v>5656.2647058823522</v>
      </c>
      <c r="F17" s="197">
        <v>398.52608418891123</v>
      </c>
      <c r="G17" s="197">
        <v>10746.763989226747</v>
      </c>
      <c r="H17" s="197">
        <v>11540.183297234971</v>
      </c>
      <c r="I17" s="467" t="s">
        <v>268</v>
      </c>
    </row>
    <row r="18" spans="1:9" ht="24.95" customHeight="1">
      <c r="A18" s="155" t="s">
        <v>139</v>
      </c>
      <c r="B18" s="196">
        <v>2860</v>
      </c>
      <c r="C18" s="196">
        <v>13398</v>
      </c>
      <c r="D18" s="196">
        <v>16258</v>
      </c>
      <c r="E18" s="196">
        <v>5743.7499999999982</v>
      </c>
      <c r="F18" s="196">
        <v>323.97921478060061</v>
      </c>
      <c r="G18" s="196">
        <v>11398.560327754753</v>
      </c>
      <c r="H18" s="196">
        <v>13102.100743459136</v>
      </c>
      <c r="I18" s="525" t="s">
        <v>269</v>
      </c>
    </row>
    <row r="19" spans="1:9" ht="24.95" customHeight="1">
      <c r="A19" s="161" t="s">
        <v>140</v>
      </c>
      <c r="B19" s="197">
        <v>438</v>
      </c>
      <c r="C19" s="197">
        <v>0</v>
      </c>
      <c r="D19" s="197">
        <v>438</v>
      </c>
      <c r="E19" s="197">
        <v>7118.75</v>
      </c>
      <c r="F19" s="197">
        <v>0</v>
      </c>
      <c r="G19" s="197">
        <v>9908.7523209764422</v>
      </c>
      <c r="H19" s="197">
        <v>9976.2286242939826</v>
      </c>
      <c r="I19" s="467" t="s">
        <v>270</v>
      </c>
    </row>
    <row r="20" spans="1:9" ht="24.95" customHeight="1">
      <c r="A20" s="155" t="s">
        <v>17</v>
      </c>
      <c r="B20" s="196">
        <v>16676</v>
      </c>
      <c r="C20" s="196">
        <v>1787</v>
      </c>
      <c r="D20" s="196">
        <v>18463</v>
      </c>
      <c r="E20" s="196">
        <v>9365.2413793103424</v>
      </c>
      <c r="F20" s="196">
        <v>0</v>
      </c>
      <c r="G20" s="196">
        <v>12813.260910441975</v>
      </c>
      <c r="H20" s="196">
        <v>16015.996759498579</v>
      </c>
      <c r="I20" s="525" t="s">
        <v>271</v>
      </c>
    </row>
    <row r="21" spans="1:9" ht="24.95" customHeight="1">
      <c r="A21" s="161" t="s">
        <v>18</v>
      </c>
      <c r="B21" s="197">
        <v>6181</v>
      </c>
      <c r="C21" s="197">
        <v>2419</v>
      </c>
      <c r="D21" s="197">
        <v>8600</v>
      </c>
      <c r="E21" s="197">
        <v>5461.2903225806467</v>
      </c>
      <c r="F21" s="197">
        <v>270.98496240601537</v>
      </c>
      <c r="G21" s="197">
        <v>9574.1007656126585</v>
      </c>
      <c r="H21" s="197">
        <v>10693.707281903393</v>
      </c>
      <c r="I21" s="467" t="s">
        <v>272</v>
      </c>
    </row>
    <row r="22" spans="1:9" ht="24.95" customHeight="1" thickBot="1">
      <c r="A22" s="155" t="s">
        <v>141</v>
      </c>
      <c r="B22" s="196">
        <v>8724</v>
      </c>
      <c r="C22" s="196">
        <v>8167</v>
      </c>
      <c r="D22" s="196">
        <v>16891</v>
      </c>
      <c r="E22" s="196">
        <v>10966.626506024095</v>
      </c>
      <c r="F22" s="196">
        <v>0</v>
      </c>
      <c r="G22" s="196">
        <v>16823.843214534481</v>
      </c>
      <c r="H22" s="196">
        <v>18366.605926398865</v>
      </c>
      <c r="I22" s="526" t="s">
        <v>273</v>
      </c>
    </row>
    <row r="23" spans="1:9" ht="30.75" customHeight="1" thickTop="1" thickBot="1">
      <c r="A23" s="534" t="s">
        <v>21</v>
      </c>
      <c r="B23" s="202">
        <v>323342</v>
      </c>
      <c r="C23" s="202">
        <v>189610</v>
      </c>
      <c r="D23" s="202">
        <v>512952</v>
      </c>
      <c r="E23" s="202">
        <v>12066.408606609284</v>
      </c>
      <c r="F23" s="202">
        <v>292.19412989631508</v>
      </c>
      <c r="G23" s="202">
        <v>12645.629756218776</v>
      </c>
      <c r="H23" s="202">
        <v>15477.780777955206</v>
      </c>
      <c r="I23" s="535" t="s">
        <v>34</v>
      </c>
    </row>
    <row r="24" spans="1:9" ht="15.75" thickTop="1">
      <c r="A24" s="3"/>
      <c r="B24" s="18"/>
      <c r="C24" s="18"/>
      <c r="D24" s="18"/>
      <c r="E24" s="18"/>
      <c r="F24" s="18"/>
      <c r="G24" s="18"/>
      <c r="H24" s="18"/>
    </row>
    <row r="25" spans="1:9">
      <c r="A25" s="3"/>
      <c r="B25" s="18"/>
      <c r="C25" s="18"/>
      <c r="D25" s="18"/>
      <c r="E25" s="18"/>
      <c r="F25" s="18"/>
      <c r="G25" s="18"/>
      <c r="H25" s="18"/>
    </row>
    <row r="26" spans="1:9">
      <c r="A26" s="3"/>
      <c r="B26" s="18"/>
      <c r="C26" s="18"/>
      <c r="D26" s="18"/>
      <c r="E26" s="18"/>
      <c r="F26" s="18"/>
      <c r="G26" s="18"/>
      <c r="H26" s="18"/>
    </row>
    <row r="27" spans="1:9">
      <c r="A27" s="3"/>
      <c r="B27" s="18"/>
      <c r="C27" s="18"/>
      <c r="D27" s="18"/>
      <c r="E27" s="18"/>
      <c r="F27" s="18"/>
      <c r="G27" s="18"/>
      <c r="H27" s="18"/>
    </row>
    <row r="28" spans="1:9">
      <c r="A28" s="3"/>
      <c r="B28" s="18"/>
      <c r="C28" s="18"/>
      <c r="D28" s="18"/>
      <c r="E28" s="18"/>
      <c r="F28" s="18"/>
      <c r="G28" s="18"/>
      <c r="H28" s="18"/>
    </row>
    <row r="29" spans="1:9">
      <c r="A29" s="3"/>
      <c r="B29" s="18"/>
      <c r="C29" s="18"/>
      <c r="D29" s="18"/>
      <c r="E29" s="18"/>
      <c r="F29" s="18"/>
      <c r="G29" s="18"/>
      <c r="H29" s="18"/>
    </row>
    <row r="30" spans="1:9">
      <c r="A30" s="3"/>
      <c r="B30" s="18"/>
      <c r="C30" s="18"/>
      <c r="D30" s="18"/>
      <c r="E30" s="18"/>
      <c r="F30" s="18"/>
      <c r="G30" s="18"/>
      <c r="H30" s="18"/>
    </row>
    <row r="31" spans="1:9">
      <c r="A31" s="15"/>
      <c r="B31" s="18"/>
      <c r="C31" s="18"/>
      <c r="D31" s="18"/>
      <c r="E31" s="18"/>
      <c r="F31" s="18"/>
      <c r="G31" s="18"/>
      <c r="H31" s="18"/>
    </row>
    <row r="32" spans="1:9">
      <c r="B32" s="18"/>
      <c r="C32" s="18"/>
    </row>
    <row r="33" spans="2:3">
      <c r="B33" s="18"/>
      <c r="C33" s="18"/>
    </row>
    <row r="34" spans="2:3">
      <c r="B34" s="18"/>
      <c r="C34" s="18"/>
    </row>
    <row r="35" spans="2:3">
      <c r="B35" s="18"/>
      <c r="C35" s="18"/>
    </row>
    <row r="36" spans="2:3">
      <c r="B36" s="18"/>
      <c r="C36" s="18"/>
    </row>
    <row r="37" spans="2:3">
      <c r="B37" s="18"/>
      <c r="C37" s="18"/>
    </row>
    <row r="38" spans="2:3">
      <c r="B38" s="18"/>
      <c r="C38" s="18"/>
    </row>
    <row r="39" spans="2:3">
      <c r="B39" s="18"/>
      <c r="C39" s="18"/>
    </row>
    <row r="40" spans="2:3">
      <c r="B40" s="18"/>
      <c r="C40" s="18"/>
    </row>
  </sheetData>
  <mergeCells count="9">
    <mergeCell ref="B4:D4"/>
    <mergeCell ref="H4:H6"/>
    <mergeCell ref="A2:I2"/>
    <mergeCell ref="A1:I1"/>
    <mergeCell ref="I4:I7"/>
    <mergeCell ref="A4:A7"/>
    <mergeCell ref="H3:I3"/>
    <mergeCell ref="B5:D5"/>
    <mergeCell ref="E5:G5"/>
  </mergeCells>
  <printOptions horizontalCentered="1"/>
  <pageMargins left="0.25" right="0.25" top="0.75" bottom="0.75" header="0.3" footer="0.3"/>
  <pageSetup paperSize="9" scale="71" orientation="landscape" r:id="rId1"/>
  <headerFooter>
    <oddHeader xml:space="preserve">&amp;C&amp;"-,Bold"&amp;14 </oddHeader>
    <oddFooter>&amp;C&amp;"-,Bold"&amp;14 30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1"/>
  <sheetViews>
    <sheetView rightToLeft="1" view="pageBreakPreview" zoomScale="60" zoomScaleNormal="75" workbookViewId="0">
      <selection sqref="A1:I1"/>
    </sheetView>
  </sheetViews>
  <sheetFormatPr defaultRowHeight="15"/>
  <cols>
    <col min="1" max="1" width="13.7109375" customWidth="1"/>
    <col min="2" max="2" width="15.85546875" customWidth="1"/>
    <col min="3" max="3" width="16.85546875" customWidth="1"/>
    <col min="4" max="4" width="21.42578125" customWidth="1"/>
    <col min="5" max="5" width="22.7109375" customWidth="1"/>
    <col min="6" max="6" width="29.5703125" customWidth="1"/>
    <col min="7" max="7" width="18.85546875" customWidth="1"/>
    <col min="8" max="8" width="21.42578125" customWidth="1"/>
    <col min="9" max="9" width="18" customWidth="1"/>
    <col min="10" max="10" width="9.28515625" bestFit="1" customWidth="1"/>
  </cols>
  <sheetData>
    <row r="1" spans="1:10" ht="48.75" customHeight="1">
      <c r="A1" s="1125" t="s">
        <v>622</v>
      </c>
      <c r="B1" s="1125"/>
      <c r="C1" s="1125"/>
      <c r="D1" s="1125"/>
      <c r="E1" s="1125"/>
      <c r="F1" s="1125"/>
      <c r="G1" s="1125"/>
      <c r="H1" s="1125"/>
      <c r="I1" s="1125"/>
    </row>
    <row r="2" spans="1:10" ht="38.25" customHeight="1">
      <c r="A2" s="830" t="s">
        <v>719</v>
      </c>
      <c r="B2" s="830"/>
      <c r="C2" s="830"/>
      <c r="D2" s="830"/>
      <c r="E2" s="830"/>
      <c r="F2" s="830"/>
      <c r="G2" s="830"/>
      <c r="H2" s="830"/>
      <c r="I2" s="830"/>
    </row>
    <row r="3" spans="1:10" ht="30" customHeight="1" thickBot="1">
      <c r="A3" s="533" t="s">
        <v>191</v>
      </c>
      <c r="B3" s="533"/>
      <c r="C3" s="533"/>
      <c r="D3" s="533"/>
      <c r="E3" s="533"/>
      <c r="F3" s="533"/>
      <c r="G3" s="533"/>
      <c r="H3" s="989" t="s">
        <v>609</v>
      </c>
      <c r="I3" s="989"/>
      <c r="J3" s="17"/>
    </row>
    <row r="4" spans="1:10" ht="27.75" customHeight="1" thickTop="1">
      <c r="A4" s="998" t="s">
        <v>35</v>
      </c>
      <c r="B4" s="1117" t="s">
        <v>246</v>
      </c>
      <c r="C4" s="986"/>
      <c r="D4" s="1118"/>
      <c r="E4" s="540"/>
      <c r="F4" s="540" t="s">
        <v>42</v>
      </c>
      <c r="G4" s="540"/>
      <c r="H4" s="1032" t="s">
        <v>417</v>
      </c>
      <c r="I4" s="1123" t="s">
        <v>173</v>
      </c>
    </row>
    <row r="5" spans="1:10" ht="24.75" customHeight="1">
      <c r="A5" s="999"/>
      <c r="B5" s="1126" t="s">
        <v>686</v>
      </c>
      <c r="C5" s="1127"/>
      <c r="D5" s="1128"/>
      <c r="E5" s="1126" t="s">
        <v>711</v>
      </c>
      <c r="F5" s="1127"/>
      <c r="G5" s="1128"/>
      <c r="H5" s="1012"/>
      <c r="I5" s="1039"/>
    </row>
    <row r="6" spans="1:10" ht="57.75" customHeight="1" thickBot="1">
      <c r="A6" s="999"/>
      <c r="B6" s="263" t="s">
        <v>286</v>
      </c>
      <c r="C6" s="264" t="s">
        <v>441</v>
      </c>
      <c r="D6" s="486" t="s">
        <v>283</v>
      </c>
      <c r="E6" s="485" t="s">
        <v>442</v>
      </c>
      <c r="F6" s="485" t="s">
        <v>415</v>
      </c>
      <c r="G6" s="485" t="s">
        <v>418</v>
      </c>
      <c r="H6" s="1012"/>
      <c r="I6" s="1039"/>
    </row>
    <row r="7" spans="1:10" ht="82.5" customHeight="1" thickBot="1">
      <c r="A7" s="1000"/>
      <c r="B7" s="537" t="s">
        <v>712</v>
      </c>
      <c r="C7" s="537" t="s">
        <v>720</v>
      </c>
      <c r="D7" s="538" t="s">
        <v>714</v>
      </c>
      <c r="E7" s="537" t="s">
        <v>715</v>
      </c>
      <c r="F7" s="537" t="s">
        <v>716</v>
      </c>
      <c r="G7" s="537" t="s">
        <v>717</v>
      </c>
      <c r="H7" s="539" t="s">
        <v>718</v>
      </c>
      <c r="I7" s="1124"/>
    </row>
    <row r="8" spans="1:10" ht="39.950000000000003" customHeight="1" thickTop="1">
      <c r="A8" s="155" t="s">
        <v>156</v>
      </c>
      <c r="B8" s="196">
        <v>24402</v>
      </c>
      <c r="C8" s="196">
        <v>0</v>
      </c>
      <c r="D8" s="196">
        <v>24402</v>
      </c>
      <c r="E8" s="196">
        <v>8040.884048849789</v>
      </c>
      <c r="F8" s="196">
        <v>74.414364189049465</v>
      </c>
      <c r="G8" s="196">
        <v>10526.578431800388</v>
      </c>
      <c r="H8" s="196">
        <v>11290.37941936198</v>
      </c>
      <c r="I8" s="32" t="s">
        <v>251</v>
      </c>
    </row>
    <row r="9" spans="1:10" ht="39.950000000000003" customHeight="1">
      <c r="A9" s="161" t="s">
        <v>136</v>
      </c>
      <c r="B9" s="197">
        <v>21878</v>
      </c>
      <c r="C9" s="197">
        <v>0</v>
      </c>
      <c r="D9" s="197">
        <v>21878</v>
      </c>
      <c r="E9" s="197">
        <v>7645.26990078584</v>
      </c>
      <c r="F9" s="197">
        <v>196.52725102076124</v>
      </c>
      <c r="G9" s="197">
        <v>9488.3680585891361</v>
      </c>
      <c r="H9" s="197">
        <v>10645.921957773415</v>
      </c>
      <c r="I9" s="541" t="s">
        <v>431</v>
      </c>
    </row>
    <row r="10" spans="1:10" ht="39.950000000000003" customHeight="1">
      <c r="A10" s="162" t="s">
        <v>0</v>
      </c>
      <c r="B10" s="198">
        <v>2000</v>
      </c>
      <c r="C10" s="198">
        <v>0</v>
      </c>
      <c r="D10" s="198">
        <v>2000</v>
      </c>
      <c r="E10" s="198">
        <v>8533.36597247801</v>
      </c>
      <c r="F10" s="198">
        <v>167.97098458128869</v>
      </c>
      <c r="G10" s="198">
        <v>8613.3484210686747</v>
      </c>
      <c r="H10" s="198">
        <v>9444.585264329191</v>
      </c>
      <c r="I10" s="32" t="s">
        <v>253</v>
      </c>
    </row>
    <row r="11" spans="1:10" ht="39.950000000000003" customHeight="1">
      <c r="A11" s="161" t="s">
        <v>1</v>
      </c>
      <c r="B11" s="197">
        <v>118591</v>
      </c>
      <c r="C11" s="197">
        <v>62052</v>
      </c>
      <c r="D11" s="197">
        <v>180643</v>
      </c>
      <c r="E11" s="197">
        <v>8544.8278175372579</v>
      </c>
      <c r="F11" s="197">
        <v>222.89527086683171</v>
      </c>
      <c r="G11" s="197">
        <v>12505.611479726966</v>
      </c>
      <c r="H11" s="197">
        <v>14865.503295279652</v>
      </c>
      <c r="I11" s="541" t="s">
        <v>254</v>
      </c>
    </row>
    <row r="12" spans="1:10" ht="39.950000000000003" customHeight="1">
      <c r="A12" s="162" t="s">
        <v>2</v>
      </c>
      <c r="B12" s="198">
        <v>27466</v>
      </c>
      <c r="C12" s="198">
        <v>962</v>
      </c>
      <c r="D12" s="198">
        <v>28428</v>
      </c>
      <c r="E12" s="198">
        <v>6283.948293378091</v>
      </c>
      <c r="F12" s="198">
        <v>187.74856152175005</v>
      </c>
      <c r="G12" s="198">
        <v>11815.30098432828</v>
      </c>
      <c r="H12" s="198">
        <v>12606.3457509498</v>
      </c>
      <c r="I12" s="544" t="s">
        <v>255</v>
      </c>
    </row>
    <row r="13" spans="1:10" ht="39.950000000000003" customHeight="1">
      <c r="A13" s="161" t="s">
        <v>3</v>
      </c>
      <c r="B13" s="197">
        <v>56238</v>
      </c>
      <c r="C13" s="197">
        <v>59451</v>
      </c>
      <c r="D13" s="197">
        <v>115689</v>
      </c>
      <c r="E13" s="197">
        <v>19580.725535212063</v>
      </c>
      <c r="F13" s="197">
        <v>542.02034144900767</v>
      </c>
      <c r="G13" s="197">
        <v>14500.182506243818</v>
      </c>
      <c r="H13" s="197">
        <v>21724.300043948584</v>
      </c>
      <c r="I13" s="542" t="s">
        <v>258</v>
      </c>
    </row>
    <row r="14" spans="1:10" ht="39.950000000000003" customHeight="1">
      <c r="A14" s="162" t="s">
        <v>4</v>
      </c>
      <c r="B14" s="198">
        <v>45077</v>
      </c>
      <c r="C14" s="198">
        <v>45045</v>
      </c>
      <c r="D14" s="198">
        <v>90122</v>
      </c>
      <c r="E14" s="198">
        <v>12040.593660076698</v>
      </c>
      <c r="F14" s="198">
        <v>508.23269361892017</v>
      </c>
      <c r="G14" s="198">
        <v>16227.78461396662</v>
      </c>
      <c r="H14" s="198">
        <v>20061.246753857908</v>
      </c>
      <c r="I14" s="32" t="s">
        <v>256</v>
      </c>
    </row>
    <row r="15" spans="1:10" ht="39.950000000000003" customHeight="1" thickBot="1">
      <c r="A15" s="161" t="s">
        <v>5</v>
      </c>
      <c r="B15" s="197">
        <v>27690</v>
      </c>
      <c r="C15" s="197">
        <v>22100</v>
      </c>
      <c r="D15" s="197">
        <v>49790</v>
      </c>
      <c r="E15" s="197">
        <v>18523.352169362839</v>
      </c>
      <c r="F15" s="197">
        <v>572.58750256311373</v>
      </c>
      <c r="G15" s="197">
        <v>14306.610045264619</v>
      </c>
      <c r="H15" s="197">
        <v>20537.351369112323</v>
      </c>
      <c r="I15" s="541" t="s">
        <v>257</v>
      </c>
    </row>
    <row r="16" spans="1:10" ht="39.950000000000003" customHeight="1" thickTop="1" thickBot="1">
      <c r="A16" s="163" t="s">
        <v>21</v>
      </c>
      <c r="B16" s="199">
        <v>323342</v>
      </c>
      <c r="C16" s="199">
        <v>189610</v>
      </c>
      <c r="D16" s="199">
        <v>512952</v>
      </c>
      <c r="E16" s="199">
        <v>12066.408606609284</v>
      </c>
      <c r="F16" s="199">
        <v>292.19412989631508</v>
      </c>
      <c r="G16" s="199">
        <v>12645.629756218776</v>
      </c>
      <c r="H16" s="199">
        <v>15477.780777955206</v>
      </c>
      <c r="I16" s="543" t="s">
        <v>34</v>
      </c>
    </row>
    <row r="17" spans="2:3" ht="15.75" thickTop="1"/>
    <row r="18" spans="2:3">
      <c r="B18" s="132"/>
      <c r="C18" s="132"/>
    </row>
    <row r="19" spans="2:3">
      <c r="B19" s="132"/>
      <c r="C19" s="132"/>
    </row>
    <row r="20" spans="2:3">
      <c r="B20" s="132"/>
      <c r="C20" s="132"/>
    </row>
    <row r="21" spans="2:3">
      <c r="B21" s="132"/>
      <c r="C21" s="132"/>
    </row>
    <row r="22" spans="2:3">
      <c r="B22" s="132"/>
      <c r="C22" s="132"/>
    </row>
    <row r="23" spans="2:3">
      <c r="B23" s="132"/>
      <c r="C23" s="132"/>
    </row>
    <row r="24" spans="2:3">
      <c r="B24" s="132"/>
      <c r="C24" s="132"/>
    </row>
    <row r="25" spans="2:3">
      <c r="B25" s="132"/>
      <c r="C25" s="132"/>
    </row>
    <row r="26" spans="2:3">
      <c r="B26" s="132"/>
      <c r="C26" s="132"/>
    </row>
    <row r="27" spans="2:3">
      <c r="B27" s="132"/>
      <c r="C27" s="132"/>
    </row>
    <row r="28" spans="2:3">
      <c r="B28" s="132"/>
      <c r="C28" s="132"/>
    </row>
    <row r="29" spans="2:3">
      <c r="B29" s="132"/>
      <c r="C29" s="132"/>
    </row>
    <row r="30" spans="2:3">
      <c r="B30" s="132"/>
      <c r="C30" s="132"/>
    </row>
    <row r="31" spans="2:3">
      <c r="B31" s="132"/>
      <c r="C31" s="132"/>
    </row>
  </sheetData>
  <mergeCells count="9">
    <mergeCell ref="H4:H6"/>
    <mergeCell ref="A2:I2"/>
    <mergeCell ref="I4:I7"/>
    <mergeCell ref="A4:A7"/>
    <mergeCell ref="A1:I1"/>
    <mergeCell ref="H3:I3"/>
    <mergeCell ref="B4:D4"/>
    <mergeCell ref="B5:D5"/>
    <mergeCell ref="E5:G5"/>
  </mergeCells>
  <printOptions horizontalCentered="1"/>
  <pageMargins left="0.38" right="0.38" top="0.56000000000000005" bottom="0.39" header="0.3" footer="0.2"/>
  <pageSetup paperSize="9" scale="77" orientation="landscape" r:id="rId1"/>
  <headerFooter>
    <oddFooter>&amp;C&amp;"-,Bold"&amp;14 31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1"/>
  <sheetViews>
    <sheetView rightToLeft="1" view="pageBreakPreview" zoomScale="60" workbookViewId="0">
      <selection activeCell="H26" sqref="H26"/>
    </sheetView>
  </sheetViews>
  <sheetFormatPr defaultRowHeight="15"/>
  <cols>
    <col min="1" max="1" width="18" customWidth="1"/>
    <col min="2" max="2" width="26.140625" customWidth="1"/>
    <col min="3" max="3" width="28.42578125" customWidth="1"/>
    <col min="4" max="4" width="32" customWidth="1"/>
    <col min="5" max="5" width="23.42578125" customWidth="1"/>
    <col min="6" max="6" width="24.42578125" customWidth="1"/>
    <col min="7" max="7" width="21.5703125" customWidth="1"/>
  </cols>
  <sheetData>
    <row r="1" spans="1:7" ht="22.5" customHeight="1">
      <c r="A1" s="1129" t="s">
        <v>287</v>
      </c>
      <c r="B1" s="1129"/>
      <c r="C1" s="1129"/>
      <c r="D1" s="1129"/>
      <c r="E1" s="1129"/>
      <c r="F1" s="1129"/>
      <c r="G1" s="1129"/>
    </row>
    <row r="2" spans="1:7" ht="20.25" customHeight="1">
      <c r="A2" s="825" t="s">
        <v>721</v>
      </c>
      <c r="B2" s="825"/>
      <c r="C2" s="825"/>
      <c r="D2" s="825"/>
      <c r="E2" s="825"/>
      <c r="F2" s="825"/>
      <c r="G2" s="825"/>
    </row>
    <row r="3" spans="1:7" ht="22.5" customHeight="1" thickBot="1">
      <c r="A3" s="101" t="s">
        <v>288</v>
      </c>
      <c r="B3" s="101"/>
      <c r="C3" s="101"/>
      <c r="D3" s="101"/>
      <c r="E3" s="101"/>
      <c r="F3" s="989" t="s">
        <v>610</v>
      </c>
      <c r="G3" s="989"/>
    </row>
    <row r="4" spans="1:7" ht="22.5" customHeight="1" thickTop="1">
      <c r="A4" s="1130" t="s">
        <v>39</v>
      </c>
      <c r="B4" s="1133" t="s">
        <v>289</v>
      </c>
      <c r="C4" s="1134"/>
      <c r="D4" s="1134"/>
      <c r="E4" s="1135"/>
      <c r="F4" s="1136" t="s">
        <v>290</v>
      </c>
      <c r="G4" s="1029" t="s">
        <v>168</v>
      </c>
    </row>
    <row r="5" spans="1:7" ht="19.5" customHeight="1">
      <c r="A5" s="1131"/>
      <c r="B5" s="1126" t="s">
        <v>722</v>
      </c>
      <c r="C5" s="1127"/>
      <c r="D5" s="1127"/>
      <c r="E5" s="1128"/>
      <c r="F5" s="1137"/>
      <c r="G5" s="1030"/>
    </row>
    <row r="6" spans="1:7" ht="55.5" customHeight="1" thickBot="1">
      <c r="A6" s="1131"/>
      <c r="B6" s="545" t="s">
        <v>291</v>
      </c>
      <c r="C6" s="546" t="s">
        <v>292</v>
      </c>
      <c r="D6" s="546" t="s">
        <v>293</v>
      </c>
      <c r="E6" s="547" t="s">
        <v>294</v>
      </c>
      <c r="F6" s="1137"/>
      <c r="G6" s="1030"/>
    </row>
    <row r="7" spans="1:7" ht="67.5" customHeight="1" thickTop="1" thickBot="1">
      <c r="A7" s="1132"/>
      <c r="B7" s="551" t="s">
        <v>723</v>
      </c>
      <c r="C7" s="552" t="s">
        <v>724</v>
      </c>
      <c r="D7" s="552" t="s">
        <v>725</v>
      </c>
      <c r="E7" s="553" t="s">
        <v>726</v>
      </c>
      <c r="F7" s="554" t="s">
        <v>727</v>
      </c>
      <c r="G7" s="1031"/>
    </row>
    <row r="8" spans="1:7" ht="24.95" customHeight="1" thickTop="1">
      <c r="A8" s="548" t="s">
        <v>137</v>
      </c>
      <c r="B8" s="196">
        <v>6734.7115000000003</v>
      </c>
      <c r="C8" s="196">
        <v>0</v>
      </c>
      <c r="D8" s="196">
        <v>238.86687000000001</v>
      </c>
      <c r="E8" s="196">
        <v>270.87240000000003</v>
      </c>
      <c r="F8" s="196">
        <v>7244.4507599999997</v>
      </c>
      <c r="G8" s="524" t="s">
        <v>259</v>
      </c>
    </row>
    <row r="9" spans="1:7" ht="24.95" customHeight="1">
      <c r="A9" s="549" t="s">
        <v>6</v>
      </c>
      <c r="B9" s="197">
        <v>5882.2311200000004</v>
      </c>
      <c r="C9" s="197">
        <v>509.58474999999999</v>
      </c>
      <c r="D9" s="197">
        <v>176.99912</v>
      </c>
      <c r="E9" s="197">
        <v>497.56405999999998</v>
      </c>
      <c r="F9" s="197">
        <v>7066.3790499999996</v>
      </c>
      <c r="G9" s="467" t="s">
        <v>260</v>
      </c>
    </row>
    <row r="10" spans="1:7" ht="24.95" customHeight="1">
      <c r="A10" s="548" t="s">
        <v>7</v>
      </c>
      <c r="B10" s="196">
        <v>5704.7149100000006</v>
      </c>
      <c r="C10" s="196">
        <v>555.83163999999999</v>
      </c>
      <c r="D10" s="196">
        <v>192.51001000000002</v>
      </c>
      <c r="E10" s="196">
        <v>130.97236000000001</v>
      </c>
      <c r="F10" s="196">
        <v>6584.0289199999997</v>
      </c>
      <c r="G10" s="525" t="s">
        <v>261</v>
      </c>
    </row>
    <row r="11" spans="1:7" ht="24.95" customHeight="1">
      <c r="A11" s="549" t="s">
        <v>49</v>
      </c>
      <c r="B11" s="197">
        <v>9665.7666699999991</v>
      </c>
      <c r="C11" s="197">
        <v>650.2196899999999</v>
      </c>
      <c r="D11" s="197">
        <v>239.53637000000001</v>
      </c>
      <c r="E11" s="197">
        <v>1505.4093799999998</v>
      </c>
      <c r="F11" s="197">
        <v>12060.93211</v>
      </c>
      <c r="G11" s="467" t="s">
        <v>262</v>
      </c>
    </row>
    <row r="12" spans="1:7" ht="24.95" customHeight="1">
      <c r="A12" s="548" t="s">
        <v>9</v>
      </c>
      <c r="B12" s="196">
        <v>8893.1510500000004</v>
      </c>
      <c r="C12" s="196">
        <v>403.11612000000002</v>
      </c>
      <c r="D12" s="196">
        <v>160.42860999999999</v>
      </c>
      <c r="E12" s="196">
        <v>220.07623000000001</v>
      </c>
      <c r="F12" s="196">
        <v>9676.7720300000001</v>
      </c>
      <c r="G12" s="525" t="s">
        <v>263</v>
      </c>
    </row>
    <row r="13" spans="1:7" ht="24.95" customHeight="1">
      <c r="A13" s="549" t="s">
        <v>10</v>
      </c>
      <c r="B13" s="197">
        <v>7434.5369600000004</v>
      </c>
      <c r="C13" s="197">
        <v>700.67916000000002</v>
      </c>
      <c r="D13" s="197">
        <v>176.45789000000002</v>
      </c>
      <c r="E13" s="197">
        <v>468.50203000000005</v>
      </c>
      <c r="F13" s="197">
        <v>8780.1760399999985</v>
      </c>
      <c r="G13" s="467" t="s">
        <v>264</v>
      </c>
    </row>
    <row r="14" spans="1:7" ht="24.95" customHeight="1">
      <c r="A14" s="548" t="s">
        <v>11</v>
      </c>
      <c r="B14" s="196">
        <v>8862.5445</v>
      </c>
      <c r="C14" s="196">
        <v>663.91687000000002</v>
      </c>
      <c r="D14" s="196">
        <v>291.74795</v>
      </c>
      <c r="E14" s="196">
        <v>394.48697999999996</v>
      </c>
      <c r="F14" s="196">
        <v>10212.69629</v>
      </c>
      <c r="G14" s="525" t="s">
        <v>265</v>
      </c>
    </row>
    <row r="15" spans="1:7" ht="24.95" customHeight="1">
      <c r="A15" s="549" t="s">
        <v>12</v>
      </c>
      <c r="B15" s="197">
        <v>4949.2222199999997</v>
      </c>
      <c r="C15" s="197">
        <v>320.71165999999999</v>
      </c>
      <c r="D15" s="197">
        <v>125.80217999999999</v>
      </c>
      <c r="E15" s="197">
        <v>93.285989999999998</v>
      </c>
      <c r="F15" s="197">
        <v>5489.0220499999996</v>
      </c>
      <c r="G15" s="467" t="s">
        <v>266</v>
      </c>
    </row>
    <row r="16" spans="1:7" ht="24.95" customHeight="1">
      <c r="A16" s="548" t="s">
        <v>13</v>
      </c>
      <c r="B16" s="196">
        <v>5323.4836399999995</v>
      </c>
      <c r="C16" s="196">
        <v>277.36239</v>
      </c>
      <c r="D16" s="196">
        <v>139.64329999999998</v>
      </c>
      <c r="E16" s="196">
        <v>84.898960000000002</v>
      </c>
      <c r="F16" s="196">
        <v>5825.3882899999999</v>
      </c>
      <c r="G16" s="525" t="s">
        <v>267</v>
      </c>
    </row>
    <row r="17" spans="1:7" ht="24.95" customHeight="1">
      <c r="A17" s="549" t="s">
        <v>138</v>
      </c>
      <c r="B17" s="197">
        <v>13906.819300000001</v>
      </c>
      <c r="C17" s="197">
        <v>744.00716</v>
      </c>
      <c r="D17" s="197">
        <v>249.13330999999999</v>
      </c>
      <c r="E17" s="197">
        <v>445.52634</v>
      </c>
      <c r="F17" s="197">
        <v>15345.48611</v>
      </c>
      <c r="G17" s="467" t="s">
        <v>268</v>
      </c>
    </row>
    <row r="18" spans="1:7" ht="24.95" customHeight="1">
      <c r="A18" s="548" t="s">
        <v>139</v>
      </c>
      <c r="B18" s="196">
        <v>5925.8568099999993</v>
      </c>
      <c r="C18" s="196">
        <v>450.34747999999996</v>
      </c>
      <c r="D18" s="196">
        <v>155.26760000000002</v>
      </c>
      <c r="E18" s="196">
        <v>195.57285999999999</v>
      </c>
      <c r="F18" s="196">
        <v>6727.04475</v>
      </c>
      <c r="G18" s="525" t="s">
        <v>269</v>
      </c>
    </row>
    <row r="19" spans="1:7" ht="24.95" customHeight="1">
      <c r="A19" s="549" t="s">
        <v>140</v>
      </c>
      <c r="B19" s="197">
        <v>10522.18009</v>
      </c>
      <c r="C19" s="197">
        <v>0</v>
      </c>
      <c r="D19" s="197">
        <v>137.57619</v>
      </c>
      <c r="E19" s="197">
        <v>71.510360000000006</v>
      </c>
      <c r="F19" s="197">
        <v>10731.26664</v>
      </c>
      <c r="G19" s="467" t="s">
        <v>270</v>
      </c>
    </row>
    <row r="20" spans="1:7" ht="24.95" customHeight="1">
      <c r="A20" s="548" t="s">
        <v>17</v>
      </c>
      <c r="B20" s="196">
        <v>5842.9974099999999</v>
      </c>
      <c r="C20" s="196">
        <v>0</v>
      </c>
      <c r="D20" s="196">
        <v>128.33114</v>
      </c>
      <c r="E20" s="196">
        <v>183.46950000000001</v>
      </c>
      <c r="F20" s="196">
        <v>6154.7980499999994</v>
      </c>
      <c r="G20" s="525" t="s">
        <v>271</v>
      </c>
    </row>
    <row r="21" spans="1:7" ht="24.95" customHeight="1">
      <c r="A21" s="549" t="s">
        <v>18</v>
      </c>
      <c r="B21" s="197">
        <v>5737.3157899999997</v>
      </c>
      <c r="C21" s="197">
        <v>333.26868000000002</v>
      </c>
      <c r="D21" s="197">
        <v>95.817080000000004</v>
      </c>
      <c r="E21" s="197">
        <v>209.68817000000001</v>
      </c>
      <c r="F21" s="197">
        <v>6376.0897100000002</v>
      </c>
      <c r="G21" s="467" t="s">
        <v>272</v>
      </c>
    </row>
    <row r="22" spans="1:7" ht="24.95" customHeight="1" thickBot="1">
      <c r="A22" s="548" t="s">
        <v>141</v>
      </c>
      <c r="B22" s="196">
        <v>8073.9271200000003</v>
      </c>
      <c r="C22" s="196">
        <v>0</v>
      </c>
      <c r="D22" s="196">
        <v>184.24238</v>
      </c>
      <c r="E22" s="196">
        <v>155.82704000000001</v>
      </c>
      <c r="F22" s="196">
        <v>8413.9965299999985</v>
      </c>
      <c r="G22" s="526" t="s">
        <v>273</v>
      </c>
    </row>
    <row r="23" spans="1:7" ht="27.75" customHeight="1" thickTop="1" thickBot="1">
      <c r="A23" s="550" t="s">
        <v>21</v>
      </c>
      <c r="B23" s="202">
        <v>8111.8976199999997</v>
      </c>
      <c r="C23" s="202">
        <v>456.02428000000003</v>
      </c>
      <c r="D23" s="202">
        <v>172.70952</v>
      </c>
      <c r="E23" s="202">
        <v>276.39882</v>
      </c>
      <c r="F23" s="202">
        <v>8945.6557200000007</v>
      </c>
      <c r="G23" s="589" t="s">
        <v>34</v>
      </c>
    </row>
    <row r="24" spans="1:7" ht="16.5" thickTop="1">
      <c r="A24" s="96"/>
      <c r="B24" s="97"/>
      <c r="C24" s="97"/>
      <c r="D24" s="97"/>
      <c r="E24" s="97"/>
      <c r="F24" s="97"/>
    </row>
    <row r="25" spans="1:7">
      <c r="A25" s="98"/>
      <c r="B25" s="99"/>
      <c r="C25" s="99"/>
      <c r="D25" s="99"/>
      <c r="E25" s="99"/>
      <c r="F25" s="99"/>
    </row>
    <row r="26" spans="1:7">
      <c r="A26" s="98"/>
      <c r="B26" s="99"/>
      <c r="C26" s="99"/>
      <c r="D26" s="99"/>
      <c r="E26" s="99"/>
      <c r="F26" s="99"/>
    </row>
    <row r="27" spans="1:7">
      <c r="A27" s="98"/>
      <c r="B27" s="99"/>
      <c r="C27" s="99"/>
      <c r="D27" s="99"/>
      <c r="E27" s="99"/>
      <c r="F27" s="99"/>
    </row>
    <row r="28" spans="1:7">
      <c r="A28" s="98"/>
      <c r="B28" s="99"/>
      <c r="C28" s="99"/>
      <c r="D28" s="99"/>
      <c r="E28" s="99"/>
      <c r="F28" s="99"/>
    </row>
    <row r="29" spans="1:7">
      <c r="A29" s="98"/>
      <c r="B29" s="99"/>
      <c r="C29" s="99"/>
      <c r="D29" s="99"/>
      <c r="E29" s="99"/>
      <c r="F29" s="99"/>
    </row>
    <row r="30" spans="1:7">
      <c r="A30" s="98"/>
      <c r="B30" s="99"/>
      <c r="C30" s="99"/>
      <c r="D30" s="99"/>
      <c r="E30" s="99"/>
      <c r="F30" s="99"/>
    </row>
    <row r="31" spans="1:7">
      <c r="A31" s="100"/>
      <c r="B31" s="99"/>
      <c r="C31" s="99"/>
      <c r="D31" s="99"/>
      <c r="E31" s="99"/>
      <c r="F31" s="99"/>
    </row>
  </sheetData>
  <mergeCells count="8">
    <mergeCell ref="A1:G1"/>
    <mergeCell ref="A2:G2"/>
    <mergeCell ref="F3:G3"/>
    <mergeCell ref="A4:A7"/>
    <mergeCell ref="B4:E4"/>
    <mergeCell ref="F4:F6"/>
    <mergeCell ref="G4:G7"/>
    <mergeCell ref="B5:E5"/>
  </mergeCells>
  <printOptions horizontalCentered="1"/>
  <pageMargins left="0.25" right="0.25" top="0.75" bottom="0.75" header="0.3" footer="0.3"/>
  <pageSetup paperSize="9" scale="79" orientation="landscape" r:id="rId1"/>
  <headerFooter>
    <oddFooter>&amp;C&amp;"-,Bold"&amp;14 32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rightToLeft="1" view="pageBreakPreview" zoomScale="60" workbookViewId="0">
      <selection activeCell="L13" sqref="L13"/>
    </sheetView>
  </sheetViews>
  <sheetFormatPr defaultRowHeight="15"/>
  <cols>
    <col min="1" max="1" width="22" customWidth="1"/>
    <col min="2" max="2" width="23.140625" customWidth="1"/>
    <col min="3" max="3" width="24.42578125" customWidth="1"/>
    <col min="4" max="4" width="27" customWidth="1"/>
    <col min="5" max="5" width="19.28515625" customWidth="1"/>
    <col min="6" max="6" width="19.85546875" customWidth="1"/>
    <col min="7" max="7" width="23.5703125" customWidth="1"/>
  </cols>
  <sheetData>
    <row r="1" spans="1:8" ht="31.5" customHeight="1">
      <c r="A1" s="1129" t="s">
        <v>295</v>
      </c>
      <c r="B1" s="1129"/>
      <c r="C1" s="1129"/>
      <c r="D1" s="1129"/>
      <c r="E1" s="1129"/>
      <c r="F1" s="1129"/>
      <c r="G1" s="1129"/>
    </row>
    <row r="2" spans="1:8" ht="29.25" customHeight="1">
      <c r="A2" s="949" t="s">
        <v>728</v>
      </c>
      <c r="B2" s="949"/>
      <c r="C2" s="949"/>
      <c r="D2" s="949"/>
      <c r="E2" s="949"/>
      <c r="F2" s="949"/>
      <c r="G2" s="949"/>
    </row>
    <row r="3" spans="1:8" ht="32.25" customHeight="1" thickBot="1">
      <c r="A3" s="566" t="s">
        <v>795</v>
      </c>
      <c r="B3" s="567"/>
      <c r="C3" s="567"/>
      <c r="D3" s="567"/>
      <c r="E3" s="567"/>
      <c r="F3" s="567"/>
      <c r="G3" s="33" t="s">
        <v>796</v>
      </c>
      <c r="H3" s="37"/>
    </row>
    <row r="4" spans="1:8" ht="22.5" customHeight="1" thickTop="1">
      <c r="A4" s="1138" t="s">
        <v>35</v>
      </c>
      <c r="B4" s="1134" t="s">
        <v>296</v>
      </c>
      <c r="C4" s="1134"/>
      <c r="D4" s="1134"/>
      <c r="E4" s="1134"/>
      <c r="F4" s="1136" t="s">
        <v>297</v>
      </c>
      <c r="G4" s="1130" t="s">
        <v>173</v>
      </c>
    </row>
    <row r="5" spans="1:8" ht="19.5" customHeight="1">
      <c r="A5" s="1139"/>
      <c r="B5" s="1127" t="s">
        <v>722</v>
      </c>
      <c r="C5" s="1127"/>
      <c r="D5" s="1127"/>
      <c r="E5" s="1127"/>
      <c r="F5" s="1137"/>
      <c r="G5" s="1131"/>
    </row>
    <row r="6" spans="1:8" ht="63" customHeight="1" thickBot="1">
      <c r="A6" s="1139"/>
      <c r="B6" s="545" t="s">
        <v>291</v>
      </c>
      <c r="C6" s="546" t="s">
        <v>298</v>
      </c>
      <c r="D6" s="546" t="s">
        <v>299</v>
      </c>
      <c r="E6" s="546" t="s">
        <v>300</v>
      </c>
      <c r="F6" s="1137"/>
      <c r="G6" s="1131"/>
    </row>
    <row r="7" spans="1:8" ht="91.5" customHeight="1" thickTop="1" thickBot="1">
      <c r="A7" s="1140"/>
      <c r="B7" s="552" t="s">
        <v>723</v>
      </c>
      <c r="C7" s="552" t="s">
        <v>729</v>
      </c>
      <c r="D7" s="552" t="s">
        <v>794</v>
      </c>
      <c r="E7" s="552" t="s">
        <v>726</v>
      </c>
      <c r="F7" s="554" t="s">
        <v>730</v>
      </c>
      <c r="G7" s="1132"/>
    </row>
    <row r="8" spans="1:8" ht="32.1" customHeight="1" thickTop="1">
      <c r="A8" s="548" t="s">
        <v>156</v>
      </c>
      <c r="B8" s="196">
        <v>4186.3454806527461</v>
      </c>
      <c r="C8" s="196">
        <v>314.99946501772882</v>
      </c>
      <c r="D8" s="196">
        <v>121.28478057447155</v>
      </c>
      <c r="E8" s="196">
        <v>206.75741175151612</v>
      </c>
      <c r="F8" s="196">
        <v>4772.1611220453324</v>
      </c>
      <c r="G8" s="32" t="s">
        <v>251</v>
      </c>
    </row>
    <row r="9" spans="1:8" ht="32.1" customHeight="1">
      <c r="A9" s="549" t="s">
        <v>136</v>
      </c>
      <c r="B9" s="197">
        <v>6149.371164593229</v>
      </c>
      <c r="C9" s="197">
        <v>274.25905068544529</v>
      </c>
      <c r="D9" s="197">
        <v>132.11090080656268</v>
      </c>
      <c r="E9" s="197">
        <v>212.72543447144716</v>
      </c>
      <c r="F9" s="197">
        <v>6740.996387206389</v>
      </c>
      <c r="G9" s="541" t="s">
        <v>431</v>
      </c>
    </row>
    <row r="10" spans="1:8" ht="32.1" customHeight="1">
      <c r="A10" s="568" t="s">
        <v>0</v>
      </c>
      <c r="B10" s="198">
        <v>7896.1958351327294</v>
      </c>
      <c r="C10" s="198">
        <v>492.88896559153744</v>
      </c>
      <c r="D10" s="198">
        <v>129.7486491408599</v>
      </c>
      <c r="E10" s="198">
        <v>216.56953307241443</v>
      </c>
      <c r="F10" s="198">
        <v>8664.0520176786522</v>
      </c>
      <c r="G10" s="569" t="s">
        <v>253</v>
      </c>
    </row>
    <row r="11" spans="1:8" ht="32.1" customHeight="1">
      <c r="A11" s="549" t="s">
        <v>1</v>
      </c>
      <c r="B11" s="197">
        <v>6720.3690784738492</v>
      </c>
      <c r="C11" s="197">
        <v>403.00797953424882</v>
      </c>
      <c r="D11" s="197">
        <v>143.4882025539838</v>
      </c>
      <c r="E11" s="197">
        <v>248.52866863062374</v>
      </c>
      <c r="F11" s="197">
        <v>7457.8443553222287</v>
      </c>
      <c r="G11" s="541" t="s">
        <v>254</v>
      </c>
    </row>
    <row r="12" spans="1:8" ht="32.1" customHeight="1">
      <c r="A12" s="568" t="s">
        <v>2</v>
      </c>
      <c r="B12" s="198">
        <v>4297.3240291834409</v>
      </c>
      <c r="C12" s="198">
        <v>332.99000632679332</v>
      </c>
      <c r="D12" s="198">
        <v>134.10273418931405</v>
      </c>
      <c r="E12" s="198">
        <v>127.45148486899444</v>
      </c>
      <c r="F12" s="198">
        <v>4833.8638583294551</v>
      </c>
      <c r="G12" s="32" t="s">
        <v>255</v>
      </c>
    </row>
    <row r="13" spans="1:8" ht="32.1" customHeight="1">
      <c r="A13" s="549" t="s">
        <v>3</v>
      </c>
      <c r="B13" s="197">
        <v>14229.296155865703</v>
      </c>
      <c r="C13" s="197">
        <v>694.38888210226764</v>
      </c>
      <c r="D13" s="197">
        <v>234.20885711763091</v>
      </c>
      <c r="E13" s="197">
        <v>307.18431073719381</v>
      </c>
      <c r="F13" s="197">
        <v>15342.653522221941</v>
      </c>
      <c r="G13" s="542" t="s">
        <v>258</v>
      </c>
    </row>
    <row r="14" spans="1:8" ht="32.1" customHeight="1">
      <c r="A14" s="568" t="s">
        <v>4</v>
      </c>
      <c r="B14" s="198">
        <v>13083.465572179732</v>
      </c>
      <c r="C14" s="198">
        <v>701.08203327004981</v>
      </c>
      <c r="D14" s="198">
        <v>269.45293556264045</v>
      </c>
      <c r="E14" s="198">
        <v>628.07675602548602</v>
      </c>
      <c r="F14" s="198">
        <v>14558.863850351343</v>
      </c>
      <c r="G14" s="32" t="s">
        <v>256</v>
      </c>
    </row>
    <row r="15" spans="1:8" ht="32.1" customHeight="1" thickBot="1">
      <c r="A15" s="549" t="s">
        <v>5</v>
      </c>
      <c r="B15" s="197">
        <v>12949.136998731952</v>
      </c>
      <c r="C15" s="197">
        <v>614.5243210059233</v>
      </c>
      <c r="D15" s="197">
        <v>263.73033164767725</v>
      </c>
      <c r="E15" s="197">
        <v>260.49360963922453</v>
      </c>
      <c r="F15" s="197">
        <v>14005.783460899071</v>
      </c>
      <c r="G15" s="541" t="s">
        <v>257</v>
      </c>
    </row>
    <row r="16" spans="1:8" ht="35.25" customHeight="1" thickTop="1" thickBot="1">
      <c r="A16" s="116" t="s">
        <v>21</v>
      </c>
      <c r="B16" s="199">
        <v>8111.8976160180828</v>
      </c>
      <c r="C16" s="199">
        <v>456.02427755906984</v>
      </c>
      <c r="D16" s="199">
        <v>172.70951758550723</v>
      </c>
      <c r="E16" s="199">
        <v>276.3988169331468</v>
      </c>
      <c r="F16" s="199">
        <v>8945.6557239005979</v>
      </c>
      <c r="G16" s="543" t="s">
        <v>34</v>
      </c>
    </row>
    <row r="17" spans="1:6" ht="15.75" thickTop="1">
      <c r="A17" s="90"/>
      <c r="B17" s="90"/>
      <c r="C17" s="90"/>
      <c r="D17" s="90"/>
      <c r="E17" s="90"/>
      <c r="F17" s="90"/>
    </row>
  </sheetData>
  <mergeCells count="7">
    <mergeCell ref="A1:G1"/>
    <mergeCell ref="A2:G2"/>
    <mergeCell ref="A4:A7"/>
    <mergeCell ref="B4:E4"/>
    <mergeCell ref="F4:F6"/>
    <mergeCell ref="G4:G7"/>
    <mergeCell ref="B5:E5"/>
  </mergeCells>
  <printOptions horizontalCentered="1"/>
  <pageMargins left="0.25" right="0.25" top="0.75" bottom="0.75" header="0.3" footer="0.3"/>
  <pageSetup paperSize="9" scale="80" orientation="landscape" r:id="rId1"/>
  <headerFooter>
    <oddFooter>&amp;C&amp;"-,Bold"&amp;14 33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91"/>
  <sheetViews>
    <sheetView rightToLeft="1" tabSelected="1" view="pageBreakPreview" zoomScale="60" workbookViewId="0">
      <selection activeCell="B8" sqref="B8"/>
    </sheetView>
  </sheetViews>
  <sheetFormatPr defaultRowHeight="15"/>
  <cols>
    <col min="1" max="1" width="12.28515625" customWidth="1"/>
    <col min="2" max="2" width="13.7109375" customWidth="1"/>
    <col min="3" max="3" width="23.5703125" customWidth="1"/>
    <col min="4" max="4" width="28.28515625" customWidth="1"/>
    <col min="5" max="5" width="31.5703125" customWidth="1"/>
    <col min="6" max="6" width="18" customWidth="1"/>
    <col min="7" max="7" width="11.28515625" customWidth="1"/>
    <col min="8" max="8" width="26.42578125" customWidth="1"/>
    <col min="9" max="9" width="14.5703125" customWidth="1"/>
    <col min="10" max="10" width="11.85546875" customWidth="1"/>
    <col min="11" max="11" width="11" style="115" customWidth="1"/>
    <col min="12" max="12" width="13" customWidth="1"/>
    <col min="13" max="13" width="19.85546875" customWidth="1"/>
    <col min="14" max="14" width="20.85546875" customWidth="1"/>
    <col min="15" max="15" width="17.7109375" customWidth="1"/>
  </cols>
  <sheetData>
    <row r="1" spans="1:15" ht="27.75" customHeight="1">
      <c r="A1" s="1145" t="s">
        <v>301</v>
      </c>
      <c r="B1" s="1145"/>
      <c r="C1" s="1145"/>
      <c r="D1" s="1145"/>
      <c r="E1" s="1145"/>
      <c r="F1" s="1145"/>
      <c r="G1" s="1145"/>
      <c r="H1" s="1145"/>
      <c r="I1" s="1145"/>
      <c r="J1" s="1145"/>
      <c r="K1" s="1145"/>
      <c r="L1" s="1145"/>
      <c r="M1" s="1145"/>
      <c r="N1" s="1145"/>
      <c r="O1" s="1145"/>
    </row>
    <row r="2" spans="1:15" ht="37.5" customHeight="1">
      <c r="A2" s="830" t="s">
        <v>799</v>
      </c>
      <c r="B2" s="830"/>
      <c r="C2" s="830"/>
      <c r="D2" s="830"/>
      <c r="E2" s="830"/>
      <c r="F2" s="830"/>
      <c r="G2" s="830"/>
      <c r="H2" s="830"/>
      <c r="I2" s="830"/>
      <c r="J2" s="830"/>
      <c r="K2" s="830"/>
      <c r="L2" s="830"/>
      <c r="M2" s="830"/>
      <c r="N2" s="830"/>
      <c r="O2" s="830"/>
    </row>
    <row r="3" spans="1:15" ht="21" customHeight="1" thickBot="1">
      <c r="A3" s="1146" t="s">
        <v>797</v>
      </c>
      <c r="B3" s="1146"/>
      <c r="C3" s="101"/>
      <c r="D3" s="101"/>
      <c r="E3" s="101"/>
      <c r="F3" s="101"/>
      <c r="G3" s="101"/>
      <c r="H3" s="101"/>
      <c r="I3" s="101"/>
      <c r="J3" s="101"/>
      <c r="K3" s="167"/>
      <c r="L3" s="101"/>
      <c r="M3" s="101"/>
      <c r="N3" s="989" t="s">
        <v>798</v>
      </c>
      <c r="O3" s="989"/>
    </row>
    <row r="4" spans="1:15" ht="18.75" thickTop="1">
      <c r="A4" s="986" t="s">
        <v>161</v>
      </c>
      <c r="B4" s="1147" t="s">
        <v>48</v>
      </c>
      <c r="C4" s="1133" t="s">
        <v>302</v>
      </c>
      <c r="D4" s="1134"/>
      <c r="E4" s="1134"/>
      <c r="F4" s="1134"/>
      <c r="G4" s="1134"/>
      <c r="H4" s="1134"/>
      <c r="I4" s="1134"/>
      <c r="J4" s="1134"/>
      <c r="K4" s="1134"/>
      <c r="L4" s="1134"/>
      <c r="M4" s="1135"/>
      <c r="N4" s="1147" t="s">
        <v>303</v>
      </c>
      <c r="O4" s="1150" t="s">
        <v>175</v>
      </c>
    </row>
    <row r="5" spans="1:15" ht="18.75" customHeight="1">
      <c r="A5" s="987"/>
      <c r="B5" s="1148"/>
      <c r="C5" s="1153" t="s">
        <v>737</v>
      </c>
      <c r="D5" s="1154"/>
      <c r="E5" s="1154"/>
      <c r="F5" s="1154"/>
      <c r="G5" s="1154"/>
      <c r="H5" s="1154"/>
      <c r="I5" s="1154"/>
      <c r="J5" s="1154"/>
      <c r="K5" s="1154"/>
      <c r="L5" s="1154"/>
      <c r="M5" s="1155"/>
      <c r="N5" s="1148"/>
      <c r="O5" s="1151"/>
    </row>
    <row r="6" spans="1:15" ht="80.25" customHeight="1" thickBot="1">
      <c r="A6" s="987"/>
      <c r="B6" s="1148"/>
      <c r="C6" s="613" t="s">
        <v>304</v>
      </c>
      <c r="D6" s="613" t="s">
        <v>305</v>
      </c>
      <c r="E6" s="613" t="s">
        <v>306</v>
      </c>
      <c r="F6" s="613" t="s">
        <v>307</v>
      </c>
      <c r="G6" s="613" t="s">
        <v>146</v>
      </c>
      <c r="H6" s="613" t="s">
        <v>308</v>
      </c>
      <c r="I6" s="613" t="s">
        <v>30</v>
      </c>
      <c r="J6" s="613" t="s">
        <v>31</v>
      </c>
      <c r="K6" s="613" t="s">
        <v>146</v>
      </c>
      <c r="L6" s="613" t="s">
        <v>309</v>
      </c>
      <c r="M6" s="613" t="s">
        <v>310</v>
      </c>
      <c r="N6" s="1148"/>
      <c r="O6" s="1151"/>
    </row>
    <row r="7" spans="1:15" ht="125.25" customHeight="1" thickTop="1" thickBot="1">
      <c r="A7" s="988"/>
      <c r="B7" s="1149"/>
      <c r="C7" s="558" t="s">
        <v>731</v>
      </c>
      <c r="D7" s="558" t="s">
        <v>674</v>
      </c>
      <c r="E7" s="558" t="s">
        <v>732</v>
      </c>
      <c r="F7" s="558" t="s">
        <v>733</v>
      </c>
      <c r="G7" s="558" t="s">
        <v>734</v>
      </c>
      <c r="H7" s="558" t="s">
        <v>735</v>
      </c>
      <c r="I7" s="558" t="s">
        <v>678</v>
      </c>
      <c r="J7" s="558" t="s">
        <v>667</v>
      </c>
      <c r="K7" s="558" t="s">
        <v>734</v>
      </c>
      <c r="L7" s="558" t="s">
        <v>705</v>
      </c>
      <c r="M7" s="558" t="s">
        <v>736</v>
      </c>
      <c r="N7" s="1149"/>
      <c r="O7" s="1152"/>
    </row>
    <row r="8" spans="1:15" ht="36" customHeight="1" thickTop="1">
      <c r="A8" s="1096" t="s">
        <v>156</v>
      </c>
      <c r="B8" s="591" t="s">
        <v>311</v>
      </c>
      <c r="C8" s="592">
        <v>271.65933651081281</v>
      </c>
      <c r="D8" s="592">
        <v>281.51134914518826</v>
      </c>
      <c r="E8" s="592">
        <v>218.36385033814835</v>
      </c>
      <c r="F8" s="592">
        <v>38.128715321900359</v>
      </c>
      <c r="G8" s="592">
        <v>32.764857186579604</v>
      </c>
      <c r="H8" s="592">
        <v>74.756079441748511</v>
      </c>
      <c r="I8" s="592">
        <v>0.97093804115970772</v>
      </c>
      <c r="J8" s="592">
        <v>32.063923940424566</v>
      </c>
      <c r="K8" s="593">
        <v>192.99346096910233</v>
      </c>
      <c r="L8" s="592">
        <v>16838.791669782298</v>
      </c>
      <c r="M8" s="592">
        <v>50647.248880068859</v>
      </c>
      <c r="N8" s="594" t="s">
        <v>476</v>
      </c>
      <c r="O8" s="1094" t="s">
        <v>251</v>
      </c>
    </row>
    <row r="9" spans="1:15" ht="33.75" customHeight="1">
      <c r="A9" s="1097"/>
      <c r="B9" s="595" t="s">
        <v>312</v>
      </c>
      <c r="C9" s="596">
        <v>417.47166609577965</v>
      </c>
      <c r="D9" s="596">
        <v>291.41447347005612</v>
      </c>
      <c r="E9" s="596">
        <v>239.50346573608016</v>
      </c>
      <c r="F9" s="596">
        <v>45.612070042857113</v>
      </c>
      <c r="G9" s="596">
        <v>58.348388511855603</v>
      </c>
      <c r="H9" s="596">
        <v>12.824243885057101</v>
      </c>
      <c r="I9" s="596">
        <v>0</v>
      </c>
      <c r="J9" s="596">
        <v>28.719860402668516</v>
      </c>
      <c r="K9" s="597">
        <v>12.996806600769231</v>
      </c>
      <c r="L9" s="596">
        <v>21167.033523968053</v>
      </c>
      <c r="M9" s="596">
        <v>53922.623804886847</v>
      </c>
      <c r="N9" s="598" t="s">
        <v>477</v>
      </c>
      <c r="O9" s="989"/>
    </row>
    <row r="10" spans="1:15" ht="21" customHeight="1">
      <c r="A10" s="1097"/>
      <c r="B10" s="599" t="s">
        <v>32</v>
      </c>
      <c r="C10" s="597">
        <v>20</v>
      </c>
      <c r="D10" s="597">
        <v>190</v>
      </c>
      <c r="E10" s="597">
        <v>250</v>
      </c>
      <c r="F10" s="597">
        <v>75</v>
      </c>
      <c r="G10" s="597">
        <v>0</v>
      </c>
      <c r="H10" s="597">
        <v>210</v>
      </c>
      <c r="I10" s="597">
        <v>0</v>
      </c>
      <c r="J10" s="597">
        <v>0</v>
      </c>
      <c r="K10" s="597">
        <v>0</v>
      </c>
      <c r="L10" s="597">
        <v>24725</v>
      </c>
      <c r="M10" s="597">
        <v>75250</v>
      </c>
      <c r="N10" s="600" t="s">
        <v>478</v>
      </c>
      <c r="O10" s="989"/>
    </row>
    <row r="11" spans="1:15" ht="21" customHeight="1" thickBot="1">
      <c r="A11" s="1097"/>
      <c r="B11" s="601" t="s">
        <v>33</v>
      </c>
      <c r="C11" s="602">
        <v>0</v>
      </c>
      <c r="D11" s="602">
        <v>0</v>
      </c>
      <c r="E11" s="602">
        <v>0</v>
      </c>
      <c r="F11" s="602">
        <v>0</v>
      </c>
      <c r="G11" s="602">
        <v>0</v>
      </c>
      <c r="H11" s="602">
        <v>0</v>
      </c>
      <c r="I11" s="602">
        <v>0</v>
      </c>
      <c r="J11" s="602">
        <v>0</v>
      </c>
      <c r="K11" s="602">
        <v>0</v>
      </c>
      <c r="L11" s="602">
        <v>0</v>
      </c>
      <c r="M11" s="602">
        <v>0</v>
      </c>
      <c r="N11" s="603" t="s">
        <v>475</v>
      </c>
      <c r="O11" s="989"/>
    </row>
    <row r="12" spans="1:15" ht="18.75" customHeight="1" thickBot="1">
      <c r="A12" s="1098"/>
      <c r="B12" s="604" t="s">
        <v>21</v>
      </c>
      <c r="C12" s="605">
        <v>272.63265674176688</v>
      </c>
      <c r="D12" s="605">
        <v>281.3893005355485</v>
      </c>
      <c r="E12" s="605">
        <v>218.67719061337553</v>
      </c>
      <c r="F12" s="605">
        <v>38.304543375042115</v>
      </c>
      <c r="G12" s="605">
        <v>32.964428656572856</v>
      </c>
      <c r="H12" s="605">
        <v>74.414364189049465</v>
      </c>
      <c r="I12" s="605">
        <v>0.95776528428556384</v>
      </c>
      <c r="J12" s="605">
        <v>31.945942893648017</v>
      </c>
      <c r="K12" s="605">
        <v>190.51857922334219</v>
      </c>
      <c r="L12" s="605">
        <v>16906.508661329666</v>
      </c>
      <c r="M12" s="605">
        <v>50745.607717318751</v>
      </c>
      <c r="N12" s="606" t="s">
        <v>34</v>
      </c>
      <c r="O12" s="1095"/>
    </row>
    <row r="13" spans="1:15" ht="35.25" customHeight="1">
      <c r="A13" s="1108" t="s">
        <v>136</v>
      </c>
      <c r="B13" s="607" t="s">
        <v>311</v>
      </c>
      <c r="C13" s="608">
        <v>421.46423055017141</v>
      </c>
      <c r="D13" s="608">
        <v>665.17935361804371</v>
      </c>
      <c r="E13" s="608">
        <v>384.8772695503643</v>
      </c>
      <c r="F13" s="608">
        <v>29.738512987739465</v>
      </c>
      <c r="G13" s="608">
        <v>53.53278842242473</v>
      </c>
      <c r="H13" s="608">
        <v>199.02884372595818</v>
      </c>
      <c r="I13" s="608">
        <v>0.50541954457702831</v>
      </c>
      <c r="J13" s="608">
        <v>35.037479884701561</v>
      </c>
      <c r="K13" s="608">
        <v>1395.8593901247866</v>
      </c>
      <c r="L13" s="608">
        <v>19373.22886962647</v>
      </c>
      <c r="M13" s="608">
        <v>47230.845227373124</v>
      </c>
      <c r="N13" s="609" t="s">
        <v>476</v>
      </c>
      <c r="O13" s="1109" t="s">
        <v>431</v>
      </c>
    </row>
    <row r="14" spans="1:15" ht="35.25" customHeight="1">
      <c r="A14" s="1097"/>
      <c r="B14" s="595" t="s">
        <v>312</v>
      </c>
      <c r="C14" s="597">
        <v>786.68991822439568</v>
      </c>
      <c r="D14" s="597">
        <v>395.26278713324928</v>
      </c>
      <c r="E14" s="597">
        <v>258.62135016312681</v>
      </c>
      <c r="F14" s="597">
        <v>88.965613978126441</v>
      </c>
      <c r="G14" s="597">
        <v>31.079123266094992</v>
      </c>
      <c r="H14" s="597">
        <v>68.373307257394799</v>
      </c>
      <c r="I14" s="597">
        <v>0</v>
      </c>
      <c r="J14" s="597">
        <v>48.754562809221767</v>
      </c>
      <c r="K14" s="597">
        <v>405.10838568128685</v>
      </c>
      <c r="L14" s="597">
        <v>11377.148930544103</v>
      </c>
      <c r="M14" s="597">
        <v>35745.581159084271</v>
      </c>
      <c r="N14" s="598" t="s">
        <v>477</v>
      </c>
      <c r="O14" s="989"/>
    </row>
    <row r="15" spans="1:15" ht="21" customHeight="1">
      <c r="A15" s="1097"/>
      <c r="B15" s="599" t="s">
        <v>32</v>
      </c>
      <c r="C15" s="597">
        <v>422.83040760307068</v>
      </c>
      <c r="D15" s="597">
        <v>513.74497439463153</v>
      </c>
      <c r="E15" s="597">
        <v>258.70100571140591</v>
      </c>
      <c r="F15" s="597">
        <v>45.589688243963124</v>
      </c>
      <c r="G15" s="597">
        <v>74.177007504995714</v>
      </c>
      <c r="H15" s="597">
        <v>178.08203219839584</v>
      </c>
      <c r="I15" s="597">
        <v>18.000793925007578</v>
      </c>
      <c r="J15" s="597">
        <v>45.312345645059104</v>
      </c>
      <c r="K15" s="597">
        <v>494.6158172862435</v>
      </c>
      <c r="L15" s="597">
        <v>12559.527368988953</v>
      </c>
      <c r="M15" s="597">
        <v>30509.441072532241</v>
      </c>
      <c r="N15" s="600" t="s">
        <v>478</v>
      </c>
      <c r="O15" s="989"/>
    </row>
    <row r="16" spans="1:15" ht="21" customHeight="1" thickBot="1">
      <c r="A16" s="1097"/>
      <c r="B16" s="601" t="s">
        <v>33</v>
      </c>
      <c r="C16" s="602">
        <v>0</v>
      </c>
      <c r="D16" s="602">
        <v>0</v>
      </c>
      <c r="E16" s="602">
        <v>0</v>
      </c>
      <c r="F16" s="602">
        <v>0</v>
      </c>
      <c r="G16" s="602">
        <v>0</v>
      </c>
      <c r="H16" s="602">
        <v>0</v>
      </c>
      <c r="I16" s="602">
        <v>0</v>
      </c>
      <c r="J16" s="602">
        <v>0</v>
      </c>
      <c r="K16" s="602">
        <v>0</v>
      </c>
      <c r="L16" s="602">
        <v>0</v>
      </c>
      <c r="M16" s="602">
        <v>0</v>
      </c>
      <c r="N16" s="603" t="s">
        <v>475</v>
      </c>
      <c r="O16" s="989"/>
    </row>
    <row r="17" spans="1:15" ht="19.5" customHeight="1" thickBot="1">
      <c r="A17" s="1098"/>
      <c r="B17" s="604" t="s">
        <v>21</v>
      </c>
      <c r="C17" s="605">
        <v>425.44897899907249</v>
      </c>
      <c r="D17" s="605">
        <v>654.32214316832312</v>
      </c>
      <c r="E17" s="605">
        <v>376.88775757011751</v>
      </c>
      <c r="F17" s="605">
        <v>31.206819089260815</v>
      </c>
      <c r="G17" s="605">
        <v>54.378111635102556</v>
      </c>
      <c r="H17" s="605">
        <v>196.52725102076124</v>
      </c>
      <c r="I17" s="605">
        <v>1.4202590203546044</v>
      </c>
      <c r="J17" s="605">
        <v>35.724896003180135</v>
      </c>
      <c r="K17" s="605">
        <v>1337.8395733602999</v>
      </c>
      <c r="L17" s="605">
        <v>18929.162155441689</v>
      </c>
      <c r="M17" s="605">
        <v>46228.252903588189</v>
      </c>
      <c r="N17" s="606" t="s">
        <v>34</v>
      </c>
      <c r="O17" s="1095"/>
    </row>
    <row r="18" spans="1:15" ht="32.25" customHeight="1">
      <c r="A18" s="1108" t="s">
        <v>0</v>
      </c>
      <c r="B18" s="607" t="s">
        <v>311</v>
      </c>
      <c r="C18" s="608">
        <v>561.39531487748275</v>
      </c>
      <c r="D18" s="608">
        <v>791.1909484655622</v>
      </c>
      <c r="E18" s="608">
        <v>236.51274010242656</v>
      </c>
      <c r="F18" s="608">
        <v>33.641902425214461</v>
      </c>
      <c r="G18" s="608">
        <v>44.636823804933691</v>
      </c>
      <c r="H18" s="608">
        <v>160.18649048635007</v>
      </c>
      <c r="I18" s="608">
        <v>97.277222890522509</v>
      </c>
      <c r="J18" s="608">
        <v>33.376770391111357</v>
      </c>
      <c r="K18" s="608">
        <v>370.37129338190812</v>
      </c>
      <c r="L18" s="608">
        <v>20747.995263223816</v>
      </c>
      <c r="M18" s="608">
        <v>58379.918594885501</v>
      </c>
      <c r="N18" s="609" t="s">
        <v>476</v>
      </c>
      <c r="O18" s="1109" t="s">
        <v>253</v>
      </c>
    </row>
    <row r="19" spans="1:15" ht="33.75" customHeight="1">
      <c r="A19" s="1097"/>
      <c r="B19" s="595" t="s">
        <v>312</v>
      </c>
      <c r="C19" s="597">
        <v>0</v>
      </c>
      <c r="D19" s="597">
        <v>65</v>
      </c>
      <c r="E19" s="597">
        <v>50</v>
      </c>
      <c r="F19" s="597">
        <v>0</v>
      </c>
      <c r="G19" s="597">
        <v>0</v>
      </c>
      <c r="H19" s="597">
        <v>45</v>
      </c>
      <c r="I19" s="597">
        <v>0</v>
      </c>
      <c r="J19" s="597">
        <v>0</v>
      </c>
      <c r="K19" s="597">
        <v>0</v>
      </c>
      <c r="L19" s="597">
        <v>11812.5</v>
      </c>
      <c r="M19" s="597">
        <v>39375</v>
      </c>
      <c r="N19" s="598" t="s">
        <v>477</v>
      </c>
      <c r="O19" s="989"/>
    </row>
    <row r="20" spans="1:15" ht="21" customHeight="1">
      <c r="A20" s="1097"/>
      <c r="B20" s="599" t="s">
        <v>32</v>
      </c>
      <c r="C20" s="597">
        <v>118.26337052770874</v>
      </c>
      <c r="D20" s="597">
        <v>279.81790540185381</v>
      </c>
      <c r="E20" s="597">
        <v>274.52614911518816</v>
      </c>
      <c r="F20" s="597">
        <v>21.245872393558106</v>
      </c>
      <c r="G20" s="597">
        <v>33.84090701109168</v>
      </c>
      <c r="H20" s="597">
        <v>215.06741367844344</v>
      </c>
      <c r="I20" s="597">
        <v>0</v>
      </c>
      <c r="J20" s="597">
        <v>43.654100955876963</v>
      </c>
      <c r="K20" s="597">
        <v>456.59800533209227</v>
      </c>
      <c r="L20" s="597">
        <v>14263.0207958422</v>
      </c>
      <c r="M20" s="597">
        <v>39071.224547555052</v>
      </c>
      <c r="N20" s="600" t="s">
        <v>478</v>
      </c>
      <c r="O20" s="989"/>
    </row>
    <row r="21" spans="1:15" ht="18.75" customHeight="1" thickBot="1">
      <c r="A21" s="1097"/>
      <c r="B21" s="601" t="s">
        <v>33</v>
      </c>
      <c r="C21" s="602">
        <v>0</v>
      </c>
      <c r="D21" s="602">
        <v>0</v>
      </c>
      <c r="E21" s="602">
        <v>0</v>
      </c>
      <c r="F21" s="602">
        <v>0</v>
      </c>
      <c r="G21" s="602">
        <v>0</v>
      </c>
      <c r="H21" s="602">
        <v>0</v>
      </c>
      <c r="I21" s="602">
        <v>0</v>
      </c>
      <c r="J21" s="602">
        <v>0</v>
      </c>
      <c r="K21" s="602">
        <v>0</v>
      </c>
      <c r="L21" s="602">
        <v>0</v>
      </c>
      <c r="M21" s="602">
        <v>0</v>
      </c>
      <c r="N21" s="603" t="s">
        <v>475</v>
      </c>
      <c r="O21" s="989"/>
    </row>
    <row r="22" spans="1:15" ht="20.25" customHeight="1" thickBot="1">
      <c r="A22" s="1098"/>
      <c r="B22" s="604" t="s">
        <v>21</v>
      </c>
      <c r="C22" s="605">
        <v>484.00179677097248</v>
      </c>
      <c r="D22" s="605">
        <v>701.11539017327686</v>
      </c>
      <c r="E22" s="605">
        <v>240.86433947613904</v>
      </c>
      <c r="F22" s="605">
        <v>31.302071965392887</v>
      </c>
      <c r="G22" s="605">
        <v>42.449520683952322</v>
      </c>
      <c r="H22" s="605">
        <v>167.97098458128869</v>
      </c>
      <c r="I22" s="605">
        <v>80.540703086868945</v>
      </c>
      <c r="J22" s="605">
        <v>34.719458398193254</v>
      </c>
      <c r="K22" s="605">
        <v>380.75582836718502</v>
      </c>
      <c r="L22" s="605">
        <v>19608.370401077584</v>
      </c>
      <c r="M22" s="605">
        <v>55060.82411320071</v>
      </c>
      <c r="N22" s="606" t="s">
        <v>34</v>
      </c>
      <c r="O22" s="1095"/>
    </row>
    <row r="23" spans="1:15" ht="32.25" customHeight="1">
      <c r="A23" s="1108" t="s">
        <v>1</v>
      </c>
      <c r="B23" s="614" t="s">
        <v>311</v>
      </c>
      <c r="C23" s="610">
        <v>302.92313480953226</v>
      </c>
      <c r="D23" s="610">
        <v>642.79929142192532</v>
      </c>
      <c r="E23" s="610">
        <v>384.4738339303766</v>
      </c>
      <c r="F23" s="610">
        <v>38.225073304385496</v>
      </c>
      <c r="G23" s="610">
        <v>65.706659563435068</v>
      </c>
      <c r="H23" s="610">
        <v>230.58944372929665</v>
      </c>
      <c r="I23" s="610">
        <v>0.50784153397269238</v>
      </c>
      <c r="J23" s="610">
        <v>39.229172048993284</v>
      </c>
      <c r="K23" s="610">
        <v>378.20904083786354</v>
      </c>
      <c r="L23" s="610">
        <v>23007.13947615233</v>
      </c>
      <c r="M23" s="610">
        <v>36586.954333873007</v>
      </c>
      <c r="N23" s="609" t="s">
        <v>476</v>
      </c>
      <c r="O23" s="1109" t="s">
        <v>254</v>
      </c>
    </row>
    <row r="24" spans="1:15" ht="31.5" customHeight="1">
      <c r="A24" s="1097"/>
      <c r="B24" s="595" t="s">
        <v>312</v>
      </c>
      <c r="C24" s="597">
        <v>2807.6785518672491</v>
      </c>
      <c r="D24" s="597">
        <v>953.56968614198411</v>
      </c>
      <c r="E24" s="597">
        <v>654.43097123760754</v>
      </c>
      <c r="F24" s="597">
        <v>43.368525868244504</v>
      </c>
      <c r="G24" s="597">
        <v>67.453259246038471</v>
      </c>
      <c r="H24" s="597">
        <v>341.68962231394659</v>
      </c>
      <c r="I24" s="597">
        <v>0</v>
      </c>
      <c r="J24" s="597">
        <v>14.948503171265097</v>
      </c>
      <c r="K24" s="597">
        <v>607.10282413528478</v>
      </c>
      <c r="L24" s="597">
        <v>22380.690765354146</v>
      </c>
      <c r="M24" s="597">
        <v>64783.631144684048</v>
      </c>
      <c r="N24" s="598" t="s">
        <v>477</v>
      </c>
      <c r="O24" s="989"/>
    </row>
    <row r="25" spans="1:15" ht="18.75" customHeight="1">
      <c r="A25" s="1097"/>
      <c r="B25" s="599" t="s">
        <v>32</v>
      </c>
      <c r="C25" s="597">
        <v>618.00965378121509</v>
      </c>
      <c r="D25" s="597">
        <v>767.23509141336979</v>
      </c>
      <c r="E25" s="597">
        <v>510.63456203458696</v>
      </c>
      <c r="F25" s="597">
        <v>61.656294537324513</v>
      </c>
      <c r="G25" s="597">
        <v>84.087573600621482</v>
      </c>
      <c r="H25" s="597">
        <v>209.68882254191013</v>
      </c>
      <c r="I25" s="597">
        <v>4.4344112348042257</v>
      </c>
      <c r="J25" s="597">
        <v>22.222265048274291</v>
      </c>
      <c r="K25" s="597">
        <v>320.8741588914321</v>
      </c>
      <c r="L25" s="597">
        <v>25569.452095899826</v>
      </c>
      <c r="M25" s="597">
        <v>49756.501069003076</v>
      </c>
      <c r="N25" s="600" t="s">
        <v>478</v>
      </c>
      <c r="O25" s="989"/>
    </row>
    <row r="26" spans="1:15" ht="18.75" customHeight="1" thickBot="1">
      <c r="A26" s="1097"/>
      <c r="B26" s="601" t="s">
        <v>33</v>
      </c>
      <c r="C26" s="602">
        <v>0</v>
      </c>
      <c r="D26" s="602">
        <v>1970</v>
      </c>
      <c r="E26" s="602">
        <v>470</v>
      </c>
      <c r="F26" s="602">
        <v>0</v>
      </c>
      <c r="G26" s="602">
        <v>175</v>
      </c>
      <c r="H26" s="602">
        <v>0</v>
      </c>
      <c r="I26" s="602">
        <v>0</v>
      </c>
      <c r="J26" s="602">
        <v>0</v>
      </c>
      <c r="K26" s="602">
        <v>800</v>
      </c>
      <c r="L26" s="602">
        <v>28350</v>
      </c>
      <c r="M26" s="602">
        <v>81900</v>
      </c>
      <c r="N26" s="603" t="s">
        <v>475</v>
      </c>
      <c r="O26" s="989"/>
    </row>
    <row r="27" spans="1:15" ht="21" customHeight="1" thickBot="1">
      <c r="A27" s="1098"/>
      <c r="B27" s="604" t="s">
        <v>21</v>
      </c>
      <c r="C27" s="605">
        <v>440.27585630802963</v>
      </c>
      <c r="D27" s="605">
        <v>693.82496765694088</v>
      </c>
      <c r="E27" s="605">
        <v>435.58831595633711</v>
      </c>
      <c r="F27" s="605">
        <v>47.460113071236378</v>
      </c>
      <c r="G27" s="605">
        <v>72.980424886997724</v>
      </c>
      <c r="H27" s="605">
        <v>222.89527086683171</v>
      </c>
      <c r="I27" s="605">
        <v>2.0498253457182107</v>
      </c>
      <c r="J27" s="605">
        <v>32.395655478590484</v>
      </c>
      <c r="K27" s="605">
        <v>357.00846514239225</v>
      </c>
      <c r="L27" s="605">
        <v>24013.477328481455</v>
      </c>
      <c r="M27" s="605">
        <v>41933.584343562463</v>
      </c>
      <c r="N27" s="606" t="s">
        <v>34</v>
      </c>
      <c r="O27" s="1095"/>
    </row>
    <row r="28" spans="1:15" ht="32.25" customHeight="1">
      <c r="A28" s="1141" t="s">
        <v>43</v>
      </c>
      <c r="B28" s="614" t="s">
        <v>311</v>
      </c>
      <c r="C28" s="610">
        <v>322.05645020489061</v>
      </c>
      <c r="D28" s="610">
        <v>530.02921158206095</v>
      </c>
      <c r="E28" s="610">
        <v>325.21552754218442</v>
      </c>
      <c r="F28" s="610">
        <v>36.427601217991693</v>
      </c>
      <c r="G28" s="610">
        <v>51.784180323703836</v>
      </c>
      <c r="H28" s="610">
        <v>170.52853422438449</v>
      </c>
      <c r="I28" s="610">
        <v>3.1192942407614117</v>
      </c>
      <c r="J28" s="610">
        <v>35.868697538166529</v>
      </c>
      <c r="K28" s="610">
        <v>513.75794857224344</v>
      </c>
      <c r="L28" s="610">
        <v>20179.829969929451</v>
      </c>
      <c r="M28" s="610">
        <v>43912.829400226619</v>
      </c>
      <c r="N28" s="609" t="s">
        <v>476</v>
      </c>
      <c r="O28" s="1142" t="s">
        <v>452</v>
      </c>
    </row>
    <row r="29" spans="1:15" ht="32.25" customHeight="1">
      <c r="A29" s="1113"/>
      <c r="B29" s="595" t="s">
        <v>312</v>
      </c>
      <c r="C29" s="597">
        <v>1415.3441793037937</v>
      </c>
      <c r="D29" s="597">
        <v>564.96425857925692</v>
      </c>
      <c r="E29" s="597">
        <v>399.57282698999694</v>
      </c>
      <c r="F29" s="597">
        <v>52.803267777102505</v>
      </c>
      <c r="G29" s="597">
        <v>54.282046054272662</v>
      </c>
      <c r="H29" s="597">
        <v>153.76098208551377</v>
      </c>
      <c r="I29" s="597">
        <v>0</v>
      </c>
      <c r="J29" s="597">
        <v>26.865297531373891</v>
      </c>
      <c r="K29" s="597">
        <v>328.74731298887411</v>
      </c>
      <c r="L29" s="597">
        <v>19245.429600939471</v>
      </c>
      <c r="M29" s="597">
        <v>53786.222513973698</v>
      </c>
      <c r="N29" s="598" t="s">
        <v>477</v>
      </c>
      <c r="O29" s="1143"/>
    </row>
    <row r="30" spans="1:15" ht="21" customHeight="1">
      <c r="A30" s="1113"/>
      <c r="B30" s="599" t="s">
        <v>32</v>
      </c>
      <c r="C30" s="597">
        <v>601.38673498317678</v>
      </c>
      <c r="D30" s="597">
        <v>748.80712695085981</v>
      </c>
      <c r="E30" s="597">
        <v>497.19477784340563</v>
      </c>
      <c r="F30" s="597">
        <v>60.473559576327943</v>
      </c>
      <c r="G30" s="597">
        <v>82.693076607586136</v>
      </c>
      <c r="H30" s="597">
        <v>208.658951221498</v>
      </c>
      <c r="I30" s="597">
        <v>4.8302177006636118</v>
      </c>
      <c r="J30" s="597">
        <v>23.322546448515165</v>
      </c>
      <c r="K30" s="597">
        <v>328.31427155671395</v>
      </c>
      <c r="L30" s="597">
        <v>24924.769505230357</v>
      </c>
      <c r="M30" s="597">
        <v>48974.512437073106</v>
      </c>
      <c r="N30" s="600" t="s">
        <v>478</v>
      </c>
      <c r="O30" s="1143"/>
    </row>
    <row r="31" spans="1:15" ht="19.5" customHeight="1" thickBot="1">
      <c r="A31" s="1113"/>
      <c r="B31" s="615" t="s">
        <v>33</v>
      </c>
      <c r="C31" s="611">
        <v>0</v>
      </c>
      <c r="D31" s="611">
        <v>1970</v>
      </c>
      <c r="E31" s="611">
        <v>470</v>
      </c>
      <c r="F31" s="611">
        <v>0</v>
      </c>
      <c r="G31" s="611">
        <v>175</v>
      </c>
      <c r="H31" s="611">
        <v>0</v>
      </c>
      <c r="I31" s="611">
        <v>0</v>
      </c>
      <c r="J31" s="611">
        <v>0</v>
      </c>
      <c r="K31" s="611">
        <v>800</v>
      </c>
      <c r="L31" s="611">
        <v>28350</v>
      </c>
      <c r="M31" s="611">
        <v>81900</v>
      </c>
      <c r="N31" s="616" t="s">
        <v>475</v>
      </c>
      <c r="O31" s="1143"/>
    </row>
    <row r="32" spans="1:15" ht="21" customHeight="1" thickTop="1" thickBot="1">
      <c r="A32" s="1114"/>
      <c r="B32" s="123" t="s">
        <v>21</v>
      </c>
      <c r="C32" s="183">
        <v>395.85129139754457</v>
      </c>
      <c r="D32" s="183">
        <v>581.72445319788369</v>
      </c>
      <c r="E32" s="183">
        <v>366.05175429876573</v>
      </c>
      <c r="F32" s="183">
        <v>42.174266076678883</v>
      </c>
      <c r="G32" s="183">
        <v>59.055265265327215</v>
      </c>
      <c r="H32" s="183">
        <v>179.29000599583995</v>
      </c>
      <c r="I32" s="183">
        <v>3.4947803768739178</v>
      </c>
      <c r="J32" s="183">
        <v>32.857560574501242</v>
      </c>
      <c r="K32" s="183">
        <v>468.98368494266663</v>
      </c>
      <c r="L32" s="183">
        <v>21283.992449474874</v>
      </c>
      <c r="M32" s="183">
        <v>45180.127813826657</v>
      </c>
      <c r="N32" s="612" t="s">
        <v>34</v>
      </c>
      <c r="O32" s="1144"/>
    </row>
    <row r="33" spans="1:14" ht="15.75">
      <c r="A33" s="102"/>
      <c r="B33" s="102"/>
      <c r="C33" s="102"/>
      <c r="D33" s="102"/>
      <c r="E33" s="102"/>
      <c r="F33" s="102"/>
      <c r="G33" s="102"/>
      <c r="H33" s="102"/>
      <c r="I33" s="102"/>
      <c r="J33" s="102"/>
      <c r="K33" s="103"/>
      <c r="L33" s="102"/>
    </row>
    <row r="35" spans="1:14">
      <c r="A35" s="104"/>
      <c r="B35" s="104"/>
      <c r="C35" s="104"/>
      <c r="D35" s="104"/>
      <c r="E35" s="104"/>
      <c r="F35" s="104"/>
      <c r="G35" s="104"/>
      <c r="H35" s="104"/>
      <c r="I35" s="104"/>
      <c r="J35" s="105"/>
      <c r="K35" s="106"/>
      <c r="L35" s="105"/>
      <c r="M35" s="105"/>
      <c r="N35" s="105"/>
    </row>
    <row r="36" spans="1:14">
      <c r="A36" s="104"/>
      <c r="B36" s="104"/>
      <c r="C36" s="104"/>
      <c r="D36" s="104"/>
      <c r="E36" s="104"/>
      <c r="F36" s="104"/>
      <c r="G36" s="104"/>
      <c r="H36" s="104"/>
      <c r="I36" s="104"/>
      <c r="J36" s="105"/>
      <c r="K36" s="106"/>
      <c r="L36" s="105"/>
      <c r="M36" s="105"/>
      <c r="N36" s="105"/>
    </row>
    <row r="37" spans="1:14">
      <c r="A37" s="107"/>
      <c r="B37" s="26"/>
      <c r="C37" s="26"/>
      <c r="D37" s="26"/>
      <c r="E37" s="26"/>
      <c r="F37" s="26"/>
      <c r="G37" s="26"/>
      <c r="H37" s="26"/>
      <c r="I37" s="26"/>
      <c r="J37" s="8"/>
      <c r="K37" s="108"/>
      <c r="L37" s="8"/>
      <c r="M37" s="8"/>
      <c r="N37" s="8"/>
    </row>
    <row r="38" spans="1:14">
      <c r="A38" s="107"/>
      <c r="B38" s="107"/>
      <c r="C38" s="107"/>
      <c r="D38" s="107"/>
      <c r="E38" s="107"/>
      <c r="F38" s="107"/>
      <c r="G38" s="107"/>
      <c r="H38" s="26"/>
      <c r="I38" s="26"/>
      <c r="J38" s="8"/>
      <c r="K38" s="108"/>
      <c r="L38" s="8"/>
      <c r="M38" s="8"/>
      <c r="N38" s="8"/>
    </row>
    <row r="39" spans="1:14">
      <c r="A39" s="107"/>
      <c r="B39" s="6"/>
      <c r="C39" s="6"/>
      <c r="D39" s="6"/>
      <c r="E39" s="6"/>
      <c r="F39" s="6"/>
      <c r="G39" s="6"/>
      <c r="H39" s="6"/>
      <c r="I39" s="6"/>
      <c r="J39" s="8"/>
      <c r="K39" s="108"/>
      <c r="L39" s="8"/>
      <c r="M39" s="8"/>
      <c r="N39" s="8"/>
    </row>
    <row r="40" spans="1:14">
      <c r="A40" s="107"/>
      <c r="B40" s="6"/>
      <c r="C40" s="6"/>
      <c r="D40" s="6"/>
      <c r="E40" s="6"/>
      <c r="F40" s="6"/>
      <c r="G40" s="6"/>
      <c r="H40" s="6"/>
      <c r="I40" s="6"/>
      <c r="J40" s="8"/>
      <c r="K40" s="108"/>
      <c r="L40" s="8"/>
      <c r="M40" s="8"/>
      <c r="N40" s="8"/>
    </row>
    <row r="41" spans="1:14">
      <c r="A41" s="25"/>
      <c r="B41" s="109"/>
      <c r="C41" s="109"/>
      <c r="D41" s="109"/>
      <c r="E41" s="109"/>
      <c r="F41" s="109"/>
      <c r="G41" s="109"/>
      <c r="H41" s="109"/>
      <c r="I41" s="109"/>
      <c r="J41" s="8"/>
      <c r="K41" s="108"/>
      <c r="L41" s="8"/>
      <c r="M41" s="8"/>
      <c r="N41" s="8"/>
    </row>
    <row r="42" spans="1:14">
      <c r="A42" s="25"/>
      <c r="B42" s="109"/>
      <c r="C42" s="109"/>
      <c r="D42" s="109"/>
      <c r="E42" s="109"/>
      <c r="F42" s="109"/>
      <c r="G42" s="109"/>
      <c r="H42" s="109"/>
      <c r="I42" s="109"/>
      <c r="J42" s="8"/>
      <c r="K42" s="108"/>
      <c r="L42" s="8"/>
      <c r="M42" s="8"/>
      <c r="N42" s="8"/>
    </row>
    <row r="43" spans="1:14">
      <c r="A43" s="25"/>
      <c r="B43" s="109"/>
      <c r="C43" s="109"/>
      <c r="D43" s="109"/>
      <c r="E43" s="109"/>
      <c r="F43" s="109"/>
      <c r="G43" s="109"/>
      <c r="H43" s="109"/>
      <c r="I43" s="109"/>
      <c r="J43" s="8"/>
      <c r="K43" s="108"/>
      <c r="L43" s="8"/>
      <c r="M43" s="8"/>
      <c r="N43" s="8"/>
    </row>
    <row r="44" spans="1:14">
      <c r="A44" s="25"/>
      <c r="B44" s="109"/>
      <c r="C44" s="109"/>
      <c r="D44" s="109"/>
      <c r="E44" s="109"/>
      <c r="F44" s="109"/>
      <c r="G44" s="109"/>
      <c r="H44" s="109"/>
      <c r="I44" s="109"/>
      <c r="J44" s="8"/>
      <c r="K44" s="108"/>
      <c r="L44" s="8"/>
      <c r="M44" s="8"/>
      <c r="N44" s="8"/>
    </row>
    <row r="45" spans="1:14">
      <c r="A45" s="25"/>
      <c r="B45" s="109"/>
      <c r="C45" s="109"/>
      <c r="D45" s="109"/>
      <c r="E45" s="109"/>
      <c r="F45" s="109"/>
      <c r="G45" s="109"/>
      <c r="H45" s="109"/>
      <c r="I45" s="109"/>
      <c r="J45" s="8"/>
      <c r="K45" s="108"/>
      <c r="L45" s="8"/>
      <c r="M45" s="8"/>
      <c r="N45" s="8"/>
    </row>
    <row r="46" spans="1:14">
      <c r="A46" s="25"/>
      <c r="B46" s="109"/>
      <c r="C46" s="109"/>
      <c r="D46" s="109"/>
      <c r="E46" s="109"/>
      <c r="F46" s="109"/>
      <c r="G46" s="109"/>
      <c r="H46" s="109"/>
      <c r="I46" s="109"/>
      <c r="J46" s="8"/>
      <c r="K46" s="108"/>
      <c r="L46" s="8"/>
      <c r="M46" s="8"/>
      <c r="N46" s="8"/>
    </row>
    <row r="47" spans="1:14">
      <c r="A47" s="25"/>
      <c r="B47" s="109"/>
      <c r="C47" s="109"/>
      <c r="D47" s="109"/>
      <c r="E47" s="109"/>
      <c r="F47" s="109"/>
      <c r="G47" s="109"/>
      <c r="H47" s="109"/>
      <c r="I47" s="109"/>
      <c r="J47" s="8"/>
      <c r="K47" s="108"/>
      <c r="L47" s="8"/>
      <c r="M47" s="8"/>
      <c r="N47" s="8"/>
    </row>
    <row r="48" spans="1:14">
      <c r="A48" s="25"/>
      <c r="B48" s="109"/>
      <c r="C48" s="109"/>
      <c r="D48" s="109"/>
      <c r="E48" s="109"/>
      <c r="F48" s="109"/>
      <c r="G48" s="109"/>
      <c r="H48" s="109"/>
      <c r="I48" s="109"/>
      <c r="J48" s="8"/>
      <c r="K48" s="108"/>
      <c r="L48" s="8"/>
      <c r="M48" s="8"/>
      <c r="N48" s="8"/>
    </row>
    <row r="49" spans="1:14">
      <c r="A49" s="25"/>
      <c r="B49" s="109"/>
      <c r="C49" s="109"/>
      <c r="D49" s="109"/>
      <c r="E49" s="109"/>
      <c r="F49" s="109"/>
      <c r="G49" s="109"/>
      <c r="H49" s="109"/>
      <c r="I49" s="109"/>
      <c r="J49" s="8"/>
      <c r="K49" s="108"/>
      <c r="L49" s="8"/>
      <c r="M49" s="8"/>
      <c r="N49" s="8"/>
    </row>
    <row r="50" spans="1:14">
      <c r="A50" s="25"/>
      <c r="B50" s="109"/>
      <c r="C50" s="109"/>
      <c r="D50" s="109"/>
      <c r="E50" s="109"/>
      <c r="F50" s="109"/>
      <c r="G50" s="109"/>
      <c r="H50" s="109"/>
      <c r="I50" s="109"/>
      <c r="J50" s="8"/>
      <c r="K50" s="108"/>
      <c r="L50" s="8"/>
      <c r="M50" s="8"/>
      <c r="N50" s="8"/>
    </row>
    <row r="51" spans="1:14">
      <c r="A51" s="25"/>
      <c r="B51" s="109"/>
      <c r="C51" s="109"/>
      <c r="D51" s="109"/>
      <c r="E51" s="109"/>
      <c r="F51" s="109"/>
      <c r="G51" s="109"/>
      <c r="H51" s="109"/>
      <c r="I51" s="109"/>
      <c r="J51" s="8"/>
      <c r="K51" s="108"/>
      <c r="L51" s="8"/>
      <c r="M51" s="8"/>
      <c r="N51" s="8"/>
    </row>
    <row r="52" spans="1:14">
      <c r="A52" s="25"/>
      <c r="B52" s="109"/>
      <c r="C52" s="109"/>
      <c r="D52" s="109"/>
      <c r="E52" s="109"/>
      <c r="F52" s="109"/>
      <c r="G52" s="109"/>
      <c r="H52" s="109"/>
      <c r="I52" s="109"/>
      <c r="J52" s="8"/>
      <c r="K52" s="108"/>
      <c r="L52" s="8"/>
      <c r="M52" s="8"/>
      <c r="N52" s="8"/>
    </row>
    <row r="53" spans="1:14">
      <c r="A53" s="25"/>
      <c r="B53" s="109"/>
      <c r="C53" s="109"/>
      <c r="D53" s="109"/>
      <c r="E53" s="109"/>
      <c r="F53" s="109"/>
      <c r="G53" s="109"/>
      <c r="H53" s="109"/>
      <c r="I53" s="109"/>
      <c r="J53" s="8"/>
      <c r="K53" s="108"/>
      <c r="L53" s="8"/>
      <c r="M53" s="8"/>
      <c r="N53" s="8"/>
    </row>
    <row r="54" spans="1:14">
      <c r="A54" s="25"/>
      <c r="B54" s="109"/>
      <c r="C54" s="109"/>
      <c r="D54" s="109"/>
      <c r="E54" s="109"/>
      <c r="F54" s="109"/>
      <c r="G54" s="109"/>
      <c r="H54" s="109"/>
      <c r="I54" s="109"/>
      <c r="J54" s="8"/>
      <c r="K54" s="108"/>
      <c r="L54" s="8"/>
      <c r="M54" s="8"/>
      <c r="N54" s="8"/>
    </row>
    <row r="55" spans="1:14">
      <c r="A55" s="25"/>
      <c r="B55" s="109"/>
      <c r="C55" s="109"/>
      <c r="D55" s="109"/>
      <c r="E55" s="109"/>
      <c r="F55" s="109"/>
      <c r="G55" s="109"/>
      <c r="H55" s="109"/>
      <c r="I55" s="109"/>
      <c r="J55" s="8"/>
      <c r="K55" s="108"/>
      <c r="L55" s="8"/>
      <c r="M55" s="8"/>
      <c r="N55" s="8"/>
    </row>
    <row r="56" spans="1:14">
      <c r="A56" s="110"/>
      <c r="B56" s="109"/>
      <c r="C56" s="109"/>
      <c r="D56" s="109"/>
      <c r="E56" s="109"/>
      <c r="F56" s="109"/>
      <c r="G56" s="109"/>
      <c r="H56" s="109"/>
      <c r="I56" s="109"/>
      <c r="J56" s="8"/>
      <c r="K56" s="108"/>
      <c r="L56" s="8"/>
      <c r="M56" s="8"/>
      <c r="N56" s="8"/>
    </row>
    <row r="57" spans="1:14">
      <c r="A57" s="110"/>
      <c r="B57" s="109"/>
      <c r="C57" s="109"/>
      <c r="D57" s="109"/>
      <c r="E57" s="109"/>
      <c r="F57" s="109"/>
      <c r="G57" s="109"/>
      <c r="H57" s="109"/>
      <c r="I57" s="109"/>
      <c r="J57" s="8"/>
      <c r="K57" s="108"/>
      <c r="L57" s="8"/>
      <c r="M57" s="8"/>
      <c r="N57" s="8"/>
    </row>
    <row r="58" spans="1:14">
      <c r="A58" s="110"/>
      <c r="B58" s="109"/>
      <c r="C58" s="109"/>
      <c r="D58" s="109"/>
      <c r="E58" s="109"/>
      <c r="F58" s="109"/>
      <c r="G58" s="109"/>
      <c r="H58" s="109"/>
      <c r="I58" s="109"/>
      <c r="J58" s="8"/>
      <c r="K58" s="108"/>
      <c r="L58" s="8"/>
      <c r="M58" s="8"/>
      <c r="N58" s="8"/>
    </row>
    <row r="59" spans="1:14">
      <c r="A59" s="110"/>
      <c r="B59" s="109"/>
      <c r="C59" s="109"/>
      <c r="D59" s="109"/>
      <c r="E59" s="109"/>
      <c r="F59" s="109"/>
      <c r="G59" s="109"/>
      <c r="H59" s="109"/>
      <c r="I59" s="109"/>
      <c r="J59" s="8"/>
      <c r="K59" s="108"/>
      <c r="L59" s="8"/>
      <c r="M59" s="8"/>
      <c r="N59" s="8"/>
    </row>
    <row r="60" spans="1:14">
      <c r="A60" s="110"/>
      <c r="B60" s="109"/>
      <c r="C60" s="109"/>
      <c r="D60" s="109"/>
      <c r="E60" s="109"/>
      <c r="F60" s="109"/>
      <c r="G60" s="109"/>
      <c r="H60" s="109"/>
      <c r="I60" s="109"/>
      <c r="J60" s="8"/>
      <c r="K60" s="108"/>
      <c r="L60" s="8"/>
      <c r="M60" s="8"/>
      <c r="N60" s="8"/>
    </row>
    <row r="61" spans="1:14">
      <c r="A61" s="110"/>
      <c r="B61" s="109"/>
      <c r="C61" s="109"/>
      <c r="D61" s="109"/>
      <c r="E61" s="109"/>
      <c r="F61" s="109"/>
      <c r="G61" s="109"/>
      <c r="H61" s="109"/>
      <c r="I61" s="109"/>
      <c r="J61" s="8"/>
      <c r="K61" s="108"/>
      <c r="L61" s="8"/>
      <c r="M61" s="8"/>
      <c r="N61" s="8"/>
    </row>
    <row r="62" spans="1:14">
      <c r="A62" s="110"/>
      <c r="B62" s="109"/>
      <c r="C62" s="109"/>
      <c r="D62" s="109"/>
      <c r="E62" s="109"/>
      <c r="F62" s="109"/>
      <c r="G62" s="109"/>
      <c r="H62" s="109"/>
      <c r="I62" s="109"/>
      <c r="J62" s="8"/>
      <c r="K62" s="108"/>
      <c r="L62" s="8"/>
      <c r="M62" s="8"/>
      <c r="N62" s="8"/>
    </row>
    <row r="63" spans="1:14">
      <c r="A63" s="104"/>
      <c r="B63" s="104"/>
      <c r="C63" s="104"/>
      <c r="D63" s="104"/>
      <c r="E63" s="104"/>
      <c r="F63" s="104"/>
      <c r="G63" s="104"/>
      <c r="H63" s="104"/>
      <c r="I63" s="104"/>
      <c r="J63" s="104"/>
      <c r="K63" s="111"/>
      <c r="L63" s="104"/>
      <c r="M63" s="104"/>
      <c r="N63" s="104"/>
    </row>
    <row r="64" spans="1:14">
      <c r="A64" s="104"/>
      <c r="B64" s="104"/>
      <c r="C64" s="104"/>
      <c r="D64" s="104"/>
      <c r="E64" s="104"/>
      <c r="F64" s="104"/>
      <c r="G64" s="104"/>
      <c r="H64" s="104"/>
      <c r="I64" s="104"/>
      <c r="J64" s="104"/>
      <c r="K64" s="111"/>
      <c r="L64" s="104"/>
      <c r="M64" s="104"/>
      <c r="N64" s="104"/>
    </row>
    <row r="65" spans="1:14">
      <c r="A65" s="90"/>
      <c r="B65" s="26"/>
      <c r="C65" s="26"/>
      <c r="D65" s="26"/>
      <c r="E65" s="26"/>
      <c r="F65" s="26"/>
      <c r="G65" s="26"/>
      <c r="H65" s="26"/>
      <c r="I65" s="26"/>
      <c r="J65" s="26"/>
      <c r="K65" s="112"/>
      <c r="L65" s="26"/>
      <c r="M65" s="26"/>
      <c r="N65" s="26"/>
    </row>
    <row r="66" spans="1:14">
      <c r="A66" s="90"/>
      <c r="B66" s="107"/>
      <c r="C66" s="107"/>
      <c r="D66" s="107"/>
      <c r="E66" s="107"/>
      <c r="F66" s="107"/>
      <c r="G66" s="107"/>
      <c r="H66" s="107"/>
      <c r="I66" s="107"/>
      <c r="J66" s="26"/>
      <c r="K66" s="112"/>
      <c r="L66" s="26"/>
      <c r="M66" s="26"/>
      <c r="N66" s="26"/>
    </row>
    <row r="67" spans="1:14">
      <c r="A67" s="90"/>
      <c r="B67" s="6"/>
      <c r="C67" s="6"/>
      <c r="D67" s="6"/>
      <c r="E67" s="6"/>
      <c r="F67" s="6"/>
      <c r="G67" s="6"/>
      <c r="H67" s="6"/>
      <c r="I67" s="6"/>
      <c r="J67" s="6"/>
      <c r="K67" s="113"/>
      <c r="L67" s="6"/>
      <c r="M67" s="6"/>
      <c r="N67" s="6"/>
    </row>
    <row r="68" spans="1:14">
      <c r="A68" s="90"/>
      <c r="B68" s="6"/>
      <c r="C68" s="6"/>
      <c r="D68" s="6"/>
      <c r="E68" s="6"/>
      <c r="F68" s="6"/>
      <c r="G68" s="6"/>
      <c r="H68" s="6"/>
      <c r="I68" s="6"/>
      <c r="J68" s="6"/>
      <c r="K68" s="113"/>
      <c r="L68" s="6"/>
      <c r="M68" s="6"/>
      <c r="N68" s="6"/>
    </row>
    <row r="69" spans="1:14">
      <c r="A69" s="25"/>
      <c r="B69" s="109"/>
      <c r="C69" s="109"/>
      <c r="D69" s="109"/>
      <c r="E69" s="109"/>
      <c r="F69" s="109"/>
      <c r="G69" s="109"/>
      <c r="H69" s="109"/>
      <c r="I69" s="109"/>
      <c r="J69" s="109"/>
      <c r="K69" s="114"/>
      <c r="L69" s="109"/>
      <c r="M69" s="109"/>
      <c r="N69" s="109"/>
    </row>
    <row r="70" spans="1:14">
      <c r="A70" s="25"/>
      <c r="B70" s="109"/>
      <c r="C70" s="109"/>
      <c r="D70" s="109"/>
      <c r="E70" s="109"/>
      <c r="F70" s="109"/>
      <c r="G70" s="109"/>
      <c r="H70" s="109"/>
      <c r="I70" s="109"/>
      <c r="J70" s="109"/>
      <c r="K70" s="114"/>
      <c r="L70" s="109"/>
      <c r="M70" s="109"/>
      <c r="N70" s="109"/>
    </row>
    <row r="71" spans="1:14">
      <c r="A71" s="25"/>
      <c r="B71" s="109"/>
      <c r="C71" s="109"/>
      <c r="D71" s="109"/>
      <c r="E71" s="109"/>
      <c r="F71" s="109"/>
      <c r="G71" s="109"/>
      <c r="H71" s="109"/>
      <c r="I71" s="109"/>
      <c r="J71" s="109"/>
      <c r="K71" s="114"/>
      <c r="L71" s="109"/>
      <c r="M71" s="109"/>
      <c r="N71" s="109"/>
    </row>
    <row r="72" spans="1:14">
      <c r="A72" s="25"/>
      <c r="B72" s="109"/>
      <c r="C72" s="109"/>
      <c r="D72" s="109"/>
      <c r="E72" s="109"/>
      <c r="F72" s="109"/>
      <c r="G72" s="109"/>
      <c r="H72" s="109"/>
      <c r="I72" s="109"/>
      <c r="J72" s="109"/>
      <c r="K72" s="114"/>
      <c r="L72" s="109"/>
      <c r="M72" s="109"/>
      <c r="N72" s="109"/>
    </row>
    <row r="73" spans="1:14">
      <c r="A73" s="25"/>
      <c r="B73" s="109"/>
      <c r="C73" s="109"/>
      <c r="D73" s="109"/>
      <c r="E73" s="109"/>
      <c r="F73" s="109"/>
      <c r="G73" s="109"/>
      <c r="H73" s="109"/>
      <c r="I73" s="109"/>
      <c r="J73" s="109"/>
      <c r="K73" s="114"/>
      <c r="L73" s="109"/>
      <c r="M73" s="109"/>
      <c r="N73" s="109"/>
    </row>
    <row r="74" spans="1:14">
      <c r="A74" s="25"/>
      <c r="B74" s="109"/>
      <c r="C74" s="109"/>
      <c r="D74" s="109"/>
      <c r="E74" s="109"/>
      <c r="F74" s="109"/>
      <c r="G74" s="109"/>
      <c r="H74" s="109"/>
      <c r="I74" s="109"/>
      <c r="J74" s="109"/>
      <c r="K74" s="114"/>
      <c r="L74" s="109"/>
      <c r="M74" s="109"/>
      <c r="N74" s="109"/>
    </row>
    <row r="75" spans="1:14">
      <c r="A75" s="25"/>
      <c r="B75" s="109"/>
      <c r="C75" s="109"/>
      <c r="D75" s="109"/>
      <c r="E75" s="109"/>
      <c r="F75" s="109"/>
      <c r="G75" s="109"/>
      <c r="H75" s="109"/>
      <c r="I75" s="109"/>
      <c r="J75" s="109"/>
      <c r="K75" s="114"/>
      <c r="L75" s="109"/>
      <c r="M75" s="109"/>
      <c r="N75" s="109"/>
    </row>
    <row r="76" spans="1:14">
      <c r="A76" s="25"/>
      <c r="B76" s="109"/>
      <c r="C76" s="109"/>
      <c r="D76" s="109"/>
      <c r="E76" s="109"/>
      <c r="F76" s="109"/>
      <c r="G76" s="109"/>
      <c r="H76" s="109"/>
      <c r="I76" s="109"/>
      <c r="J76" s="109"/>
      <c r="K76" s="114"/>
      <c r="L76" s="109"/>
      <c r="M76" s="109"/>
      <c r="N76" s="109"/>
    </row>
    <row r="77" spans="1:14">
      <c r="A77" s="25"/>
      <c r="B77" s="109"/>
      <c r="C77" s="109"/>
      <c r="D77" s="109"/>
      <c r="E77" s="109"/>
      <c r="F77" s="109"/>
      <c r="G77" s="109"/>
      <c r="H77" s="109"/>
      <c r="I77" s="109"/>
      <c r="J77" s="109"/>
      <c r="K77" s="114"/>
      <c r="L77" s="109"/>
      <c r="M77" s="109"/>
      <c r="N77" s="109"/>
    </row>
    <row r="78" spans="1:14">
      <c r="A78" s="25"/>
      <c r="B78" s="109"/>
      <c r="C78" s="109"/>
      <c r="D78" s="109"/>
      <c r="E78" s="109"/>
      <c r="F78" s="109"/>
      <c r="G78" s="109"/>
      <c r="H78" s="109"/>
      <c r="I78" s="109"/>
      <c r="J78" s="109"/>
      <c r="K78" s="114"/>
      <c r="L78" s="109"/>
      <c r="M78" s="109"/>
      <c r="N78" s="109"/>
    </row>
    <row r="79" spans="1:14">
      <c r="A79" s="25"/>
      <c r="B79" s="109"/>
      <c r="C79" s="109"/>
      <c r="D79" s="109"/>
      <c r="E79" s="109"/>
      <c r="F79" s="109"/>
      <c r="G79" s="109"/>
      <c r="H79" s="109"/>
      <c r="I79" s="109"/>
      <c r="J79" s="109"/>
      <c r="K79" s="114"/>
      <c r="L79" s="109"/>
      <c r="M79" s="109"/>
      <c r="N79" s="109"/>
    </row>
    <row r="80" spans="1:14">
      <c r="A80" s="25"/>
      <c r="B80" s="109"/>
      <c r="C80" s="109"/>
      <c r="D80" s="109"/>
      <c r="E80" s="109"/>
      <c r="F80" s="109"/>
      <c r="G80" s="109"/>
      <c r="H80" s="109"/>
      <c r="I80" s="109"/>
      <c r="J80" s="109"/>
      <c r="K80" s="114"/>
      <c r="L80" s="109"/>
      <c r="M80" s="109"/>
      <c r="N80" s="109"/>
    </row>
    <row r="81" spans="1:14">
      <c r="A81" s="25"/>
      <c r="B81" s="109"/>
      <c r="C81" s="109"/>
      <c r="D81" s="109"/>
      <c r="E81" s="109"/>
      <c r="F81" s="109"/>
      <c r="G81" s="109"/>
      <c r="H81" s="109"/>
      <c r="I81" s="109"/>
      <c r="J81" s="109"/>
      <c r="K81" s="114"/>
      <c r="L81" s="109"/>
      <c r="M81" s="109"/>
      <c r="N81" s="109"/>
    </row>
    <row r="82" spans="1:14">
      <c r="A82" s="25"/>
      <c r="B82" s="109"/>
      <c r="C82" s="109"/>
      <c r="D82" s="109"/>
      <c r="E82" s="109"/>
      <c r="F82" s="109"/>
      <c r="G82" s="109"/>
      <c r="H82" s="109"/>
      <c r="I82" s="109"/>
      <c r="J82" s="109"/>
      <c r="K82" s="114"/>
      <c r="L82" s="109"/>
      <c r="M82" s="109"/>
      <c r="N82" s="109"/>
    </row>
    <row r="83" spans="1:14">
      <c r="A83" s="25"/>
      <c r="B83" s="109"/>
      <c r="C83" s="109"/>
      <c r="D83" s="109"/>
      <c r="E83" s="109"/>
      <c r="F83" s="109"/>
      <c r="G83" s="109"/>
      <c r="H83" s="109"/>
      <c r="I83" s="109"/>
      <c r="J83" s="109"/>
      <c r="K83" s="114"/>
      <c r="L83" s="109"/>
      <c r="M83" s="109"/>
      <c r="N83" s="109"/>
    </row>
    <row r="84" spans="1:14">
      <c r="A84" s="110"/>
      <c r="B84" s="109"/>
      <c r="C84" s="109"/>
      <c r="D84" s="109"/>
      <c r="E84" s="109"/>
      <c r="F84" s="109"/>
      <c r="G84" s="109"/>
      <c r="H84" s="109"/>
      <c r="I84" s="109"/>
      <c r="J84" s="109"/>
      <c r="K84" s="114"/>
      <c r="L84" s="109"/>
      <c r="M84" s="109"/>
      <c r="N84" s="109"/>
    </row>
    <row r="85" spans="1:14">
      <c r="A85" s="8"/>
      <c r="B85" s="8"/>
      <c r="C85" s="8"/>
      <c r="D85" s="8"/>
      <c r="E85" s="8"/>
      <c r="F85" s="8"/>
      <c r="G85" s="8"/>
      <c r="H85" s="8"/>
      <c r="I85" s="8"/>
      <c r="J85" s="8"/>
      <c r="K85" s="108"/>
      <c r="L85" s="8"/>
      <c r="M85" s="8"/>
      <c r="N85" s="8"/>
    </row>
    <row r="86" spans="1:14">
      <c r="A86" s="8"/>
      <c r="B86" s="8"/>
      <c r="C86" s="8"/>
      <c r="D86" s="8"/>
      <c r="E86" s="8"/>
      <c r="F86" s="8"/>
      <c r="G86" s="8"/>
      <c r="H86" s="8"/>
      <c r="I86" s="8"/>
      <c r="J86" s="8"/>
      <c r="K86" s="108"/>
      <c r="L86" s="8"/>
      <c r="M86" s="8"/>
      <c r="N86" s="8"/>
    </row>
    <row r="87" spans="1:14">
      <c r="A87" s="8"/>
      <c r="B87" s="8"/>
      <c r="C87" s="8"/>
      <c r="D87" s="8"/>
      <c r="E87" s="8"/>
      <c r="F87" s="8"/>
      <c r="G87" s="8"/>
      <c r="H87" s="8"/>
      <c r="I87" s="8"/>
      <c r="J87" s="8"/>
      <c r="K87" s="108"/>
      <c r="L87" s="8"/>
      <c r="M87" s="8"/>
      <c r="N87" s="8"/>
    </row>
    <row r="88" spans="1:14">
      <c r="A88" s="8"/>
      <c r="B88" s="8"/>
      <c r="C88" s="8"/>
      <c r="D88" s="8"/>
      <c r="E88" s="8"/>
      <c r="F88" s="8"/>
      <c r="G88" s="8"/>
      <c r="H88" s="8"/>
      <c r="I88" s="8"/>
      <c r="J88" s="8"/>
      <c r="K88" s="108"/>
      <c r="L88" s="8"/>
      <c r="M88" s="8"/>
      <c r="N88" s="8"/>
    </row>
    <row r="89" spans="1:14">
      <c r="A89" s="8"/>
      <c r="B89" s="8"/>
      <c r="C89" s="8"/>
      <c r="D89" s="8"/>
      <c r="E89" s="8"/>
      <c r="F89" s="8"/>
      <c r="G89" s="8"/>
      <c r="H89" s="8"/>
      <c r="I89" s="8"/>
      <c r="J89" s="8"/>
      <c r="K89" s="108"/>
      <c r="L89" s="8"/>
      <c r="M89" s="8"/>
      <c r="N89" s="8"/>
    </row>
    <row r="90" spans="1:14">
      <c r="A90" s="8"/>
      <c r="B90" s="8"/>
      <c r="C90" s="8"/>
      <c r="D90" s="8"/>
      <c r="E90" s="8"/>
      <c r="F90" s="8"/>
      <c r="G90" s="8"/>
      <c r="H90" s="8"/>
      <c r="I90" s="8"/>
      <c r="J90" s="8"/>
      <c r="K90" s="108"/>
      <c r="L90" s="8"/>
      <c r="M90" s="8"/>
      <c r="N90" s="8"/>
    </row>
    <row r="91" spans="1:14">
      <c r="A91" s="8"/>
      <c r="B91" s="8"/>
      <c r="C91" s="8"/>
      <c r="D91" s="8"/>
      <c r="E91" s="8"/>
      <c r="F91" s="8"/>
      <c r="G91" s="8"/>
      <c r="H91" s="8"/>
      <c r="I91" s="8"/>
      <c r="J91" s="8"/>
      <c r="K91" s="108"/>
      <c r="L91" s="8"/>
      <c r="M91" s="8"/>
      <c r="N91" s="8"/>
    </row>
  </sheetData>
  <mergeCells count="20">
    <mergeCell ref="A1:O1"/>
    <mergeCell ref="A2:O2"/>
    <mergeCell ref="A3:B3"/>
    <mergeCell ref="N3:O3"/>
    <mergeCell ref="A4:A7"/>
    <mergeCell ref="B4:B7"/>
    <mergeCell ref="C4:M4"/>
    <mergeCell ref="N4:N7"/>
    <mergeCell ref="O4:O7"/>
    <mergeCell ref="C5:M5"/>
    <mergeCell ref="A28:A32"/>
    <mergeCell ref="O28:O32"/>
    <mergeCell ref="A8:A12"/>
    <mergeCell ref="O8:O12"/>
    <mergeCell ref="A13:A17"/>
    <mergeCell ref="O13:O17"/>
    <mergeCell ref="A18:A22"/>
    <mergeCell ref="O18:O22"/>
    <mergeCell ref="A23:A27"/>
    <mergeCell ref="O23:O27"/>
  </mergeCells>
  <printOptions horizontalCentered="1"/>
  <pageMargins left="0.25" right="0.25" top="0.75" bottom="0.75" header="0.3" footer="0.3"/>
  <pageSetup paperSize="9" scale="52" orientation="landscape" r:id="rId1"/>
  <headerFooter>
    <oddFooter>&amp;C&amp;"-,Bold"&amp;14 34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O33"/>
  <sheetViews>
    <sheetView rightToLeft="1" view="pageBreakPreview" zoomScale="60" workbookViewId="0">
      <selection activeCell="C24" sqref="C24"/>
    </sheetView>
  </sheetViews>
  <sheetFormatPr defaultRowHeight="15"/>
  <cols>
    <col min="1" max="1" width="12.140625" customWidth="1"/>
    <col min="2" max="2" width="13.140625" customWidth="1"/>
    <col min="3" max="3" width="21.28515625" customWidth="1"/>
    <col min="4" max="4" width="25.42578125" customWidth="1"/>
    <col min="5" max="5" width="22.5703125" customWidth="1"/>
    <col min="6" max="6" width="14.5703125" customWidth="1"/>
    <col min="7" max="7" width="11.28515625" customWidth="1"/>
    <col min="8" max="8" width="22.5703125" customWidth="1"/>
    <col min="9" max="9" width="14.140625" customWidth="1"/>
    <col min="10" max="10" width="14.5703125" customWidth="1"/>
    <col min="11" max="11" width="8.7109375" customWidth="1"/>
    <col min="12" max="12" width="14.28515625" customWidth="1"/>
    <col min="13" max="13" width="17.28515625" customWidth="1"/>
    <col min="14" max="14" width="23.85546875" customWidth="1"/>
    <col min="15" max="15" width="13.140625" customWidth="1"/>
  </cols>
  <sheetData>
    <row r="1" spans="1:15" ht="22.5" customHeight="1">
      <c r="A1" s="1161" t="s">
        <v>313</v>
      </c>
      <c r="B1" s="1161"/>
      <c r="C1" s="1161"/>
      <c r="D1" s="1161"/>
      <c r="E1" s="1161"/>
      <c r="F1" s="1161"/>
      <c r="G1" s="1161"/>
      <c r="H1" s="1161"/>
      <c r="I1" s="1161"/>
      <c r="J1" s="1161"/>
      <c r="K1" s="1161"/>
      <c r="L1" s="1161"/>
      <c r="M1" s="1161"/>
      <c r="N1" s="1161"/>
      <c r="O1" s="1161"/>
    </row>
    <row r="2" spans="1:15" ht="36.75" customHeight="1">
      <c r="A2" s="830" t="s">
        <v>740</v>
      </c>
      <c r="B2" s="830"/>
      <c r="C2" s="830"/>
      <c r="D2" s="830"/>
      <c r="E2" s="830"/>
      <c r="F2" s="830"/>
      <c r="G2" s="830"/>
      <c r="H2" s="830"/>
      <c r="I2" s="830"/>
      <c r="J2" s="830"/>
      <c r="K2" s="830"/>
      <c r="L2" s="830"/>
      <c r="M2" s="830"/>
      <c r="N2" s="830"/>
      <c r="O2" s="830"/>
    </row>
    <row r="3" spans="1:15" ht="21.75" customHeight="1" thickBot="1">
      <c r="A3" s="1146" t="s">
        <v>317</v>
      </c>
      <c r="B3" s="1146"/>
      <c r="C3" s="101"/>
      <c r="D3" s="101"/>
      <c r="E3" s="101"/>
      <c r="F3" s="101"/>
      <c r="G3" s="101"/>
      <c r="H3" s="101"/>
      <c r="I3" s="101"/>
      <c r="J3" s="101"/>
      <c r="K3" s="101"/>
      <c r="L3" s="101"/>
      <c r="M3" s="101"/>
      <c r="N3" s="989" t="s">
        <v>482</v>
      </c>
      <c r="O3" s="989"/>
    </row>
    <row r="4" spans="1:15" ht="26.25" customHeight="1" thickTop="1">
      <c r="A4" s="1118" t="s">
        <v>161</v>
      </c>
      <c r="B4" s="1147" t="s">
        <v>48</v>
      </c>
      <c r="C4" s="1134" t="s">
        <v>302</v>
      </c>
      <c r="D4" s="1134"/>
      <c r="E4" s="1134"/>
      <c r="F4" s="1134"/>
      <c r="G4" s="1134"/>
      <c r="H4" s="1134"/>
      <c r="I4" s="1134"/>
      <c r="J4" s="1134"/>
      <c r="K4" s="1134"/>
      <c r="L4" s="1134"/>
      <c r="M4" s="1134"/>
      <c r="N4" s="1147" t="s">
        <v>303</v>
      </c>
      <c r="O4" s="1150" t="s">
        <v>173</v>
      </c>
    </row>
    <row r="5" spans="1:15" ht="22.5" customHeight="1">
      <c r="A5" s="1162"/>
      <c r="B5" s="1148"/>
      <c r="C5" s="1164" t="s">
        <v>737</v>
      </c>
      <c r="D5" s="1165"/>
      <c r="E5" s="1165"/>
      <c r="F5" s="1165"/>
      <c r="G5" s="1165"/>
      <c r="H5" s="1165"/>
      <c r="I5" s="1165"/>
      <c r="J5" s="1165"/>
      <c r="K5" s="1165"/>
      <c r="L5" s="1165"/>
      <c r="M5" s="1166"/>
      <c r="N5" s="1148"/>
      <c r="O5" s="1151"/>
    </row>
    <row r="6" spans="1:15" ht="87" customHeight="1" thickBot="1">
      <c r="A6" s="1162"/>
      <c r="B6" s="1148"/>
      <c r="C6" s="613" t="s">
        <v>304</v>
      </c>
      <c r="D6" s="613" t="s">
        <v>305</v>
      </c>
      <c r="E6" s="613" t="s">
        <v>314</v>
      </c>
      <c r="F6" s="613" t="s">
        <v>307</v>
      </c>
      <c r="G6" s="613" t="s">
        <v>146</v>
      </c>
      <c r="H6" s="613" t="s">
        <v>308</v>
      </c>
      <c r="I6" s="613" t="s">
        <v>30</v>
      </c>
      <c r="J6" s="613" t="s">
        <v>31</v>
      </c>
      <c r="K6" s="613" t="s">
        <v>33</v>
      </c>
      <c r="L6" s="613" t="s">
        <v>309</v>
      </c>
      <c r="M6" s="617" t="s">
        <v>315</v>
      </c>
      <c r="N6" s="1148"/>
      <c r="O6" s="1151"/>
    </row>
    <row r="7" spans="1:15" ht="141.75" customHeight="1" thickTop="1" thickBot="1">
      <c r="A7" s="1163"/>
      <c r="B7" s="1149"/>
      <c r="C7" s="630" t="s">
        <v>800</v>
      </c>
      <c r="D7" s="630" t="s">
        <v>674</v>
      </c>
      <c r="E7" s="630" t="s">
        <v>741</v>
      </c>
      <c r="F7" s="630" t="s">
        <v>733</v>
      </c>
      <c r="G7" s="630" t="s">
        <v>734</v>
      </c>
      <c r="H7" s="630" t="s">
        <v>735</v>
      </c>
      <c r="I7" s="630" t="s">
        <v>678</v>
      </c>
      <c r="J7" s="630" t="s">
        <v>667</v>
      </c>
      <c r="K7" s="630" t="s">
        <v>734</v>
      </c>
      <c r="L7" s="630" t="s">
        <v>705</v>
      </c>
      <c r="M7" s="630" t="s">
        <v>736</v>
      </c>
      <c r="N7" s="1149"/>
      <c r="O7" s="1152"/>
    </row>
    <row r="8" spans="1:15" ht="24.95" customHeight="1" thickTop="1">
      <c r="A8" s="1096" t="s">
        <v>164</v>
      </c>
      <c r="B8" s="591" t="s">
        <v>311</v>
      </c>
      <c r="C8" s="618">
        <v>190.82286735749463</v>
      </c>
      <c r="D8" s="618">
        <v>320.73882047937508</v>
      </c>
      <c r="E8" s="618">
        <v>173.72891260346398</v>
      </c>
      <c r="F8" s="618">
        <v>22.454490215306031</v>
      </c>
      <c r="G8" s="618">
        <v>23.825589285654456</v>
      </c>
      <c r="H8" s="618">
        <v>115.39364322497971</v>
      </c>
      <c r="I8" s="618">
        <v>0.45296415733195655</v>
      </c>
      <c r="J8" s="618">
        <v>16.707110406325317</v>
      </c>
      <c r="K8" s="618">
        <v>45.328306329254168</v>
      </c>
      <c r="L8" s="618">
        <v>16242.016671401148</v>
      </c>
      <c r="M8" s="618">
        <v>23878.303626098132</v>
      </c>
      <c r="N8" s="594" t="s">
        <v>476</v>
      </c>
      <c r="O8" s="1159" t="s">
        <v>255</v>
      </c>
    </row>
    <row r="9" spans="1:15" ht="33.75" customHeight="1">
      <c r="A9" s="1097"/>
      <c r="B9" s="595" t="s">
        <v>312</v>
      </c>
      <c r="C9" s="619">
        <v>428.9175078236787</v>
      </c>
      <c r="D9" s="619">
        <v>182.56488794546328</v>
      </c>
      <c r="E9" s="619">
        <v>99.104018849615642</v>
      </c>
      <c r="F9" s="619">
        <v>87.983078527934097</v>
      </c>
      <c r="G9" s="619">
        <v>0</v>
      </c>
      <c r="H9" s="619">
        <v>0</v>
      </c>
      <c r="I9" s="619">
        <v>0</v>
      </c>
      <c r="J9" s="619">
        <v>0</v>
      </c>
      <c r="K9" s="619">
        <v>0</v>
      </c>
      <c r="L9" s="619">
        <v>18126.806500958297</v>
      </c>
      <c r="M9" s="619">
        <v>24977.675493365052</v>
      </c>
      <c r="N9" s="598" t="s">
        <v>477</v>
      </c>
      <c r="O9" s="1143"/>
    </row>
    <row r="10" spans="1:15" ht="24.95" customHeight="1">
      <c r="A10" s="1097"/>
      <c r="B10" s="599" t="s">
        <v>32</v>
      </c>
      <c r="C10" s="620">
        <v>269.3569926529741</v>
      </c>
      <c r="D10" s="620">
        <v>375.90980075013312</v>
      </c>
      <c r="E10" s="620">
        <v>206.43082729546853</v>
      </c>
      <c r="F10" s="620">
        <v>16.955676437387783</v>
      </c>
      <c r="G10" s="620">
        <v>42.042571533700674</v>
      </c>
      <c r="H10" s="620">
        <v>216.90535486523743</v>
      </c>
      <c r="I10" s="620">
        <v>6.7245268885029596E-7</v>
      </c>
      <c r="J10" s="620">
        <v>31.548954730827919</v>
      </c>
      <c r="K10" s="620">
        <v>48.024353136790999</v>
      </c>
      <c r="L10" s="620">
        <v>19103.794851471157</v>
      </c>
      <c r="M10" s="620">
        <v>33748.456093225766</v>
      </c>
      <c r="N10" s="600" t="s">
        <v>478</v>
      </c>
      <c r="O10" s="1143"/>
    </row>
    <row r="11" spans="1:15" ht="24.95" customHeight="1" thickBot="1">
      <c r="A11" s="1097"/>
      <c r="B11" s="601" t="s">
        <v>33</v>
      </c>
      <c r="C11" s="621">
        <v>0</v>
      </c>
      <c r="D11" s="621">
        <v>0</v>
      </c>
      <c r="E11" s="621">
        <v>0</v>
      </c>
      <c r="F11" s="621">
        <v>0</v>
      </c>
      <c r="G11" s="621">
        <v>0</v>
      </c>
      <c r="H11" s="621">
        <v>0</v>
      </c>
      <c r="I11" s="621">
        <v>0</v>
      </c>
      <c r="J11" s="621">
        <v>0</v>
      </c>
      <c r="K11" s="621">
        <v>0</v>
      </c>
      <c r="L11" s="621">
        <v>0</v>
      </c>
      <c r="M11" s="621">
        <v>0</v>
      </c>
      <c r="N11" s="603" t="s">
        <v>475</v>
      </c>
      <c r="O11" s="1143"/>
    </row>
    <row r="12" spans="1:15" ht="21" customHeight="1" thickBot="1">
      <c r="A12" s="1098"/>
      <c r="B12" s="604" t="s">
        <v>21</v>
      </c>
      <c r="C12" s="622">
        <v>247.9862706753695</v>
      </c>
      <c r="D12" s="622">
        <v>359.78982154485999</v>
      </c>
      <c r="E12" s="622">
        <v>196.90227607342808</v>
      </c>
      <c r="F12" s="622">
        <v>18.749888279130445</v>
      </c>
      <c r="G12" s="622">
        <v>36.79888551988121</v>
      </c>
      <c r="H12" s="622">
        <v>187.74856152175005</v>
      </c>
      <c r="I12" s="622">
        <v>0.1265961611187601</v>
      </c>
      <c r="J12" s="622">
        <v>27.286588248392363</v>
      </c>
      <c r="K12" s="622">
        <v>47.096824511787077</v>
      </c>
      <c r="L12" s="622">
        <v>18300.436751371915</v>
      </c>
      <c r="M12" s="622">
        <v>30958.13507245409</v>
      </c>
      <c r="N12" s="606" t="s">
        <v>34</v>
      </c>
      <c r="O12" s="1144"/>
    </row>
    <row r="13" spans="1:15" ht="24.95" customHeight="1">
      <c r="A13" s="1108" t="s">
        <v>3</v>
      </c>
      <c r="B13" s="614" t="s">
        <v>311</v>
      </c>
      <c r="C13" s="623">
        <v>254.04968086626428</v>
      </c>
      <c r="D13" s="623">
        <v>796.63696019218571</v>
      </c>
      <c r="E13" s="623">
        <v>346.51229096769299</v>
      </c>
      <c r="F13" s="623">
        <v>3.7006584708029497</v>
      </c>
      <c r="G13" s="623">
        <v>1.8503292354014749</v>
      </c>
      <c r="H13" s="623">
        <v>58.89590484851167</v>
      </c>
      <c r="I13" s="623">
        <v>0</v>
      </c>
      <c r="J13" s="623">
        <v>23.39770030551724</v>
      </c>
      <c r="K13" s="623">
        <v>29.716670352368471</v>
      </c>
      <c r="L13" s="623">
        <v>27967.459959845088</v>
      </c>
      <c r="M13" s="623">
        <v>19752.921800374133</v>
      </c>
      <c r="N13" s="609" t="s">
        <v>476</v>
      </c>
      <c r="O13" s="1156" t="s">
        <v>258</v>
      </c>
    </row>
    <row r="14" spans="1:15" ht="35.25" customHeight="1">
      <c r="A14" s="1097"/>
      <c r="B14" s="595" t="s">
        <v>312</v>
      </c>
      <c r="C14" s="620">
        <v>0</v>
      </c>
      <c r="D14" s="620">
        <v>0</v>
      </c>
      <c r="E14" s="620">
        <v>0</v>
      </c>
      <c r="F14" s="620">
        <v>0</v>
      </c>
      <c r="G14" s="620">
        <v>0</v>
      </c>
      <c r="H14" s="620">
        <v>0</v>
      </c>
      <c r="I14" s="620">
        <v>0</v>
      </c>
      <c r="J14" s="620">
        <v>0</v>
      </c>
      <c r="K14" s="620">
        <v>0</v>
      </c>
      <c r="L14" s="620">
        <v>0</v>
      </c>
      <c r="M14" s="620">
        <v>0</v>
      </c>
      <c r="N14" s="598" t="s">
        <v>477</v>
      </c>
      <c r="O14" s="1143"/>
    </row>
    <row r="15" spans="1:15" ht="24.95" customHeight="1">
      <c r="A15" s="1097"/>
      <c r="B15" s="599" t="s">
        <v>32</v>
      </c>
      <c r="C15" s="620">
        <v>558.96585316976621</v>
      </c>
      <c r="D15" s="620">
        <v>1455.6857357587421</v>
      </c>
      <c r="E15" s="620">
        <v>661.45983414190437</v>
      </c>
      <c r="F15" s="620">
        <v>59.944714985249369</v>
      </c>
      <c r="G15" s="620">
        <v>63.890760035879985</v>
      </c>
      <c r="H15" s="620">
        <v>552.02112569419171</v>
      </c>
      <c r="I15" s="620">
        <v>0</v>
      </c>
      <c r="J15" s="620">
        <v>62.092314672214371</v>
      </c>
      <c r="K15" s="620">
        <v>523.92931108483094</v>
      </c>
      <c r="L15" s="620">
        <v>40087.113404052659</v>
      </c>
      <c r="M15" s="620">
        <v>56265.807668134403</v>
      </c>
      <c r="N15" s="600" t="s">
        <v>478</v>
      </c>
      <c r="O15" s="1143"/>
    </row>
    <row r="16" spans="1:15" ht="24.95" customHeight="1" thickBot="1">
      <c r="A16" s="1097"/>
      <c r="B16" s="601" t="s">
        <v>33</v>
      </c>
      <c r="C16" s="621">
        <v>350</v>
      </c>
      <c r="D16" s="621">
        <v>450</v>
      </c>
      <c r="E16" s="621">
        <v>0</v>
      </c>
      <c r="F16" s="621">
        <v>0</v>
      </c>
      <c r="G16" s="621">
        <v>0</v>
      </c>
      <c r="H16" s="621">
        <v>30</v>
      </c>
      <c r="I16" s="621">
        <v>0</v>
      </c>
      <c r="J16" s="621">
        <v>0</v>
      </c>
      <c r="K16" s="621">
        <v>0</v>
      </c>
      <c r="L16" s="621">
        <v>22000</v>
      </c>
      <c r="M16" s="621">
        <v>41250</v>
      </c>
      <c r="N16" s="603" t="s">
        <v>475</v>
      </c>
      <c r="O16" s="1143"/>
    </row>
    <row r="17" spans="1:15" ht="24.95" customHeight="1" thickBot="1">
      <c r="A17" s="1098"/>
      <c r="B17" s="604" t="s">
        <v>21</v>
      </c>
      <c r="C17" s="622">
        <v>552.84828010322417</v>
      </c>
      <c r="D17" s="622">
        <v>1442.1406547102738</v>
      </c>
      <c r="E17" s="622">
        <v>654.88160433704059</v>
      </c>
      <c r="F17" s="622">
        <v>58.803826472485554</v>
      </c>
      <c r="G17" s="622">
        <v>62.633593439593419</v>
      </c>
      <c r="H17" s="622">
        <v>542.02034144900767</v>
      </c>
      <c r="I17" s="622">
        <v>0</v>
      </c>
      <c r="J17" s="622">
        <v>61.295271831536169</v>
      </c>
      <c r="K17" s="622">
        <v>513.90603283485882</v>
      </c>
      <c r="L17" s="622">
        <v>39838.261525233131</v>
      </c>
      <c r="M17" s="622">
        <v>55539.070126648767</v>
      </c>
      <c r="N17" s="606" t="s">
        <v>34</v>
      </c>
      <c r="O17" s="1144"/>
    </row>
    <row r="18" spans="1:15" ht="24.95" customHeight="1">
      <c r="A18" s="1108" t="s">
        <v>4</v>
      </c>
      <c r="B18" s="614" t="s">
        <v>311</v>
      </c>
      <c r="C18" s="623">
        <v>324.47362363726307</v>
      </c>
      <c r="D18" s="623">
        <v>488.36842509084909</v>
      </c>
      <c r="E18" s="623">
        <v>394.34208118916865</v>
      </c>
      <c r="F18" s="623">
        <v>26.84209594419432</v>
      </c>
      <c r="G18" s="623">
        <v>0</v>
      </c>
      <c r="H18" s="623">
        <v>656.23685903471369</v>
      </c>
      <c r="I18" s="623">
        <v>0</v>
      </c>
      <c r="J18" s="623">
        <v>60.973685608370857</v>
      </c>
      <c r="K18" s="623">
        <v>0</v>
      </c>
      <c r="L18" s="623">
        <v>24966.446347217963</v>
      </c>
      <c r="M18" s="623">
        <v>31154.339838425269</v>
      </c>
      <c r="N18" s="609" t="s">
        <v>476</v>
      </c>
      <c r="O18" s="1156" t="s">
        <v>256</v>
      </c>
    </row>
    <row r="19" spans="1:15" ht="33" customHeight="1">
      <c r="A19" s="1097"/>
      <c r="B19" s="595" t="s">
        <v>312</v>
      </c>
      <c r="C19" s="620">
        <v>550.20688015115468</v>
      </c>
      <c r="D19" s="620">
        <v>368.77586001889432</v>
      </c>
      <c r="E19" s="620">
        <v>450.5597587712154</v>
      </c>
      <c r="F19" s="620">
        <v>45.850573345929568</v>
      </c>
      <c r="G19" s="620">
        <v>0</v>
      </c>
      <c r="H19" s="620">
        <v>373.04941476365764</v>
      </c>
      <c r="I19" s="620">
        <v>0</v>
      </c>
      <c r="J19" s="620">
        <v>18.340229338371824</v>
      </c>
      <c r="K19" s="620">
        <v>0</v>
      </c>
      <c r="L19" s="620">
        <v>38721.202857445351</v>
      </c>
      <c r="M19" s="620">
        <v>79560.899036876566</v>
      </c>
      <c r="N19" s="598" t="s">
        <v>477</v>
      </c>
      <c r="O19" s="1143"/>
    </row>
    <row r="20" spans="1:15" ht="24.95" customHeight="1">
      <c r="A20" s="1097"/>
      <c r="B20" s="599" t="s">
        <v>32</v>
      </c>
      <c r="C20" s="620">
        <v>559.90830348775341</v>
      </c>
      <c r="D20" s="620">
        <v>1261.9808542684166</v>
      </c>
      <c r="E20" s="620">
        <v>632.57727584531278</v>
      </c>
      <c r="F20" s="620">
        <v>44.633837028076329</v>
      </c>
      <c r="G20" s="620">
        <v>76.664763841135411</v>
      </c>
      <c r="H20" s="620">
        <v>507.45290475943807</v>
      </c>
      <c r="I20" s="620">
        <v>0</v>
      </c>
      <c r="J20" s="620">
        <v>49.704365078710651</v>
      </c>
      <c r="K20" s="620">
        <v>571.38017776911238</v>
      </c>
      <c r="L20" s="620">
        <v>37262.288269139703</v>
      </c>
      <c r="M20" s="620">
        <v>44335.994152454608</v>
      </c>
      <c r="N20" s="600" t="s">
        <v>478</v>
      </c>
      <c r="O20" s="1143"/>
    </row>
    <row r="21" spans="1:15" ht="24.95" customHeight="1" thickBot="1">
      <c r="A21" s="1097"/>
      <c r="B21" s="601" t="s">
        <v>33</v>
      </c>
      <c r="C21" s="621">
        <v>0</v>
      </c>
      <c r="D21" s="621">
        <v>0</v>
      </c>
      <c r="E21" s="621">
        <v>0</v>
      </c>
      <c r="F21" s="621">
        <v>0</v>
      </c>
      <c r="G21" s="621">
        <v>0</v>
      </c>
      <c r="H21" s="621">
        <v>0</v>
      </c>
      <c r="I21" s="621">
        <v>0</v>
      </c>
      <c r="J21" s="621">
        <v>0</v>
      </c>
      <c r="K21" s="621">
        <v>0</v>
      </c>
      <c r="L21" s="621">
        <v>0</v>
      </c>
      <c r="M21" s="621">
        <v>0</v>
      </c>
      <c r="N21" s="603" t="s">
        <v>475</v>
      </c>
      <c r="O21" s="1143"/>
    </row>
    <row r="22" spans="1:15" ht="21" customHeight="1" thickBot="1">
      <c r="A22" s="1098"/>
      <c r="B22" s="604" t="s">
        <v>21</v>
      </c>
      <c r="C22" s="622">
        <v>558.39825678367015</v>
      </c>
      <c r="D22" s="622">
        <v>1255.9495576591612</v>
      </c>
      <c r="E22" s="622">
        <v>630.83545750959877</v>
      </c>
      <c r="F22" s="622">
        <v>44.522061798200752</v>
      </c>
      <c r="G22" s="622">
        <v>76.081779407861376</v>
      </c>
      <c r="H22" s="622">
        <v>508.23269361892017</v>
      </c>
      <c r="I22" s="622">
        <v>0</v>
      </c>
      <c r="J22" s="622">
        <v>49.737125783601371</v>
      </c>
      <c r="K22" s="622">
        <v>567.03521233217464</v>
      </c>
      <c r="L22" s="622">
        <v>37185.864900944187</v>
      </c>
      <c r="M22" s="622">
        <v>44295.859479919425</v>
      </c>
      <c r="N22" s="606" t="s">
        <v>34</v>
      </c>
      <c r="O22" s="1144"/>
    </row>
    <row r="23" spans="1:15" ht="24.95" customHeight="1">
      <c r="A23" s="1112" t="s">
        <v>5</v>
      </c>
      <c r="B23" s="614" t="s">
        <v>311</v>
      </c>
      <c r="C23" s="623">
        <v>784.46346715842913</v>
      </c>
      <c r="D23" s="623">
        <v>641.92615492246614</v>
      </c>
      <c r="E23" s="623">
        <v>250.2634704072039</v>
      </c>
      <c r="F23" s="623">
        <v>0</v>
      </c>
      <c r="G23" s="623">
        <v>246.07371294491855</v>
      </c>
      <c r="H23" s="623">
        <v>51.547387215639759</v>
      </c>
      <c r="I23" s="623">
        <v>0</v>
      </c>
      <c r="J23" s="623">
        <v>22.900158433829201</v>
      </c>
      <c r="K23" s="623">
        <v>96.175374830380392</v>
      </c>
      <c r="L23" s="623">
        <v>36831.32548381704</v>
      </c>
      <c r="M23" s="623">
        <v>70913.762957170562</v>
      </c>
      <c r="N23" s="609" t="s">
        <v>476</v>
      </c>
      <c r="O23" s="1156" t="s">
        <v>257</v>
      </c>
    </row>
    <row r="24" spans="1:15" ht="35.25" customHeight="1">
      <c r="A24" s="1113"/>
      <c r="B24" s="595" t="s">
        <v>312</v>
      </c>
      <c r="C24" s="620">
        <v>0</v>
      </c>
      <c r="D24" s="620">
        <v>450</v>
      </c>
      <c r="E24" s="620">
        <v>150</v>
      </c>
      <c r="F24" s="620">
        <v>0</v>
      </c>
      <c r="G24" s="620">
        <v>0</v>
      </c>
      <c r="H24" s="620">
        <v>450</v>
      </c>
      <c r="I24" s="620">
        <v>0</v>
      </c>
      <c r="J24" s="620">
        <v>0</v>
      </c>
      <c r="K24" s="620">
        <v>0</v>
      </c>
      <c r="L24" s="620">
        <v>16920</v>
      </c>
      <c r="M24" s="620">
        <v>16450</v>
      </c>
      <c r="N24" s="598" t="s">
        <v>477</v>
      </c>
      <c r="O24" s="1143"/>
    </row>
    <row r="25" spans="1:15" ht="24.95" customHeight="1">
      <c r="A25" s="1113"/>
      <c r="B25" s="599" t="s">
        <v>32</v>
      </c>
      <c r="C25" s="620">
        <v>556.48157496657495</v>
      </c>
      <c r="D25" s="620">
        <v>1269.9868469321711</v>
      </c>
      <c r="E25" s="620">
        <v>541.87773822792974</v>
      </c>
      <c r="F25" s="620">
        <v>44.825460026848795</v>
      </c>
      <c r="G25" s="620">
        <v>76.502463547774425</v>
      </c>
      <c r="H25" s="620">
        <v>575.04064630082917</v>
      </c>
      <c r="I25" s="620">
        <v>0.24438685049687919</v>
      </c>
      <c r="J25" s="620">
        <v>45.088785978873254</v>
      </c>
      <c r="K25" s="620">
        <v>540.05591524847955</v>
      </c>
      <c r="L25" s="620">
        <v>37124.599114018332</v>
      </c>
      <c r="M25" s="620">
        <v>47116.716678897632</v>
      </c>
      <c r="N25" s="600" t="s">
        <v>478</v>
      </c>
      <c r="O25" s="1143"/>
    </row>
    <row r="26" spans="1:15" ht="24.95" customHeight="1" thickBot="1">
      <c r="A26" s="1113"/>
      <c r="B26" s="601" t="s">
        <v>33</v>
      </c>
      <c r="C26" s="621">
        <v>0</v>
      </c>
      <c r="D26" s="621">
        <v>0</v>
      </c>
      <c r="E26" s="621">
        <v>0</v>
      </c>
      <c r="F26" s="621">
        <v>0</v>
      </c>
      <c r="G26" s="621">
        <v>0</v>
      </c>
      <c r="H26" s="621">
        <v>0</v>
      </c>
      <c r="I26" s="621">
        <v>0</v>
      </c>
      <c r="J26" s="621">
        <v>0</v>
      </c>
      <c r="K26" s="621">
        <v>0</v>
      </c>
      <c r="L26" s="621">
        <v>0</v>
      </c>
      <c r="M26" s="621">
        <v>0</v>
      </c>
      <c r="N26" s="603" t="s">
        <v>475</v>
      </c>
      <c r="O26" s="1143"/>
    </row>
    <row r="27" spans="1:15" ht="21" customHeight="1" thickBot="1">
      <c r="A27" s="1113"/>
      <c r="B27" s="624" t="s">
        <v>21</v>
      </c>
      <c r="C27" s="625">
        <v>554.45630830057223</v>
      </c>
      <c r="D27" s="625">
        <v>1263.6511518316713</v>
      </c>
      <c r="E27" s="625">
        <v>538.8795550122295</v>
      </c>
      <c r="F27" s="625">
        <v>44.442636575074417</v>
      </c>
      <c r="G27" s="625">
        <v>76.704606684701787</v>
      </c>
      <c r="H27" s="625">
        <v>572.58750256311373</v>
      </c>
      <c r="I27" s="625">
        <v>0.24229971033993622</v>
      </c>
      <c r="J27" s="625">
        <v>44.783328167938841</v>
      </c>
      <c r="K27" s="625">
        <v>535.77803140132198</v>
      </c>
      <c r="L27" s="625">
        <v>37021.269088415618</v>
      </c>
      <c r="M27" s="625">
        <v>47044.161653062911</v>
      </c>
      <c r="N27" s="606" t="s">
        <v>34</v>
      </c>
      <c r="O27" s="1143"/>
    </row>
    <row r="28" spans="1:15" ht="24.95" customHeight="1" thickTop="1">
      <c r="A28" s="1157" t="s">
        <v>44</v>
      </c>
      <c r="B28" s="591" t="s">
        <v>311</v>
      </c>
      <c r="C28" s="626">
        <v>200.09852345481775</v>
      </c>
      <c r="D28" s="626">
        <v>351.95441331419772</v>
      </c>
      <c r="E28" s="626">
        <v>187.72464551384184</v>
      </c>
      <c r="F28" s="626">
        <v>21.367791654662682</v>
      </c>
      <c r="G28" s="626">
        <v>23.4333507208678</v>
      </c>
      <c r="H28" s="626">
        <v>121.68267430793009</v>
      </c>
      <c r="I28" s="626">
        <v>0.41711458788985106</v>
      </c>
      <c r="J28" s="626">
        <v>17.913328028757459</v>
      </c>
      <c r="K28" s="626">
        <v>43.930999090103796</v>
      </c>
      <c r="L28" s="626">
        <v>17165.852505462539</v>
      </c>
      <c r="M28" s="626">
        <v>24047.16085062069</v>
      </c>
      <c r="N28" s="594" t="s">
        <v>476</v>
      </c>
      <c r="O28" s="1159" t="s">
        <v>453</v>
      </c>
    </row>
    <row r="29" spans="1:15" ht="32.25" customHeight="1">
      <c r="A29" s="1113"/>
      <c r="B29" s="595" t="s">
        <v>312</v>
      </c>
      <c r="C29" s="620">
        <v>297.99034654277932</v>
      </c>
      <c r="D29" s="620">
        <v>303.18369486966384</v>
      </c>
      <c r="E29" s="620">
        <v>169.11027570838255</v>
      </c>
      <c r="F29" s="620">
        <v>51.148913053123238</v>
      </c>
      <c r="G29" s="620">
        <v>0</v>
      </c>
      <c r="H29" s="620">
        <v>211.85113685210553</v>
      </c>
      <c r="I29" s="620">
        <v>0</v>
      </c>
      <c r="J29" s="620">
        <v>2.7306327247047588</v>
      </c>
      <c r="K29" s="620">
        <v>0</v>
      </c>
      <c r="L29" s="620">
        <v>20773.869272964959</v>
      </c>
      <c r="M29" s="620">
        <v>30142.329716258268</v>
      </c>
      <c r="N29" s="598" t="s">
        <v>477</v>
      </c>
      <c r="O29" s="1143"/>
    </row>
    <row r="30" spans="1:15" ht="24.95" customHeight="1">
      <c r="A30" s="1113"/>
      <c r="B30" s="599" t="s">
        <v>32</v>
      </c>
      <c r="C30" s="620">
        <v>487.23317215467017</v>
      </c>
      <c r="D30" s="620">
        <v>1100.258377593128</v>
      </c>
      <c r="E30" s="620">
        <v>520.27702080316135</v>
      </c>
      <c r="F30" s="620">
        <v>42.247165708810577</v>
      </c>
      <c r="G30" s="620">
        <v>64.388063008213123</v>
      </c>
      <c r="H30" s="620">
        <v>459.90767622277247</v>
      </c>
      <c r="I30" s="620">
        <v>4.1227921049032029E-2</v>
      </c>
      <c r="J30" s="620">
        <v>48.016796273405738</v>
      </c>
      <c r="K30" s="620">
        <v>423.01192572538383</v>
      </c>
      <c r="L30" s="620">
        <v>33566.398435901479</v>
      </c>
      <c r="M30" s="620">
        <v>45634.597967130263</v>
      </c>
      <c r="N30" s="600" t="s">
        <v>478</v>
      </c>
      <c r="O30" s="1143"/>
    </row>
    <row r="31" spans="1:15" ht="24.95" customHeight="1" thickBot="1">
      <c r="A31" s="1113"/>
      <c r="B31" s="601" t="s">
        <v>33</v>
      </c>
      <c r="C31" s="621">
        <v>350</v>
      </c>
      <c r="D31" s="621">
        <v>450</v>
      </c>
      <c r="E31" s="621">
        <v>0</v>
      </c>
      <c r="F31" s="621">
        <v>0</v>
      </c>
      <c r="G31" s="621">
        <v>0</v>
      </c>
      <c r="H31" s="621">
        <v>30</v>
      </c>
      <c r="I31" s="621">
        <v>0</v>
      </c>
      <c r="J31" s="621">
        <v>0</v>
      </c>
      <c r="K31" s="621">
        <v>0</v>
      </c>
      <c r="L31" s="621">
        <v>22000</v>
      </c>
      <c r="M31" s="621">
        <v>41250</v>
      </c>
      <c r="N31" s="603" t="s">
        <v>475</v>
      </c>
      <c r="O31" s="1143"/>
    </row>
    <row r="32" spans="1:15" ht="24.95" customHeight="1" thickBot="1">
      <c r="A32" s="1158"/>
      <c r="B32" s="627" t="s">
        <v>21</v>
      </c>
      <c r="C32" s="628">
        <v>459.64998428431295</v>
      </c>
      <c r="D32" s="628">
        <v>1027.6475053282516</v>
      </c>
      <c r="E32" s="628">
        <v>487.97915606812916</v>
      </c>
      <c r="F32" s="628">
        <v>40.286794453694476</v>
      </c>
      <c r="G32" s="628">
        <v>60.363088174842034</v>
      </c>
      <c r="H32" s="628">
        <v>427.31866036082488</v>
      </c>
      <c r="I32" s="628">
        <v>7.6655395669058018E-2</v>
      </c>
      <c r="J32" s="628">
        <v>45.062734427004273</v>
      </c>
      <c r="K32" s="628">
        <v>386.1706402270442</v>
      </c>
      <c r="L32" s="628">
        <v>31985.882116588651</v>
      </c>
      <c r="M32" s="628">
        <v>43558.918035877505</v>
      </c>
      <c r="N32" s="629" t="s">
        <v>34</v>
      </c>
      <c r="O32" s="1160"/>
    </row>
    <row r="33" ht="24.95" customHeight="1" thickTop="1"/>
  </sheetData>
  <mergeCells count="20">
    <mergeCell ref="A1:O1"/>
    <mergeCell ref="A2:O2"/>
    <mergeCell ref="A3:B3"/>
    <mergeCell ref="N3:O3"/>
    <mergeCell ref="A4:A7"/>
    <mergeCell ref="B4:B7"/>
    <mergeCell ref="C4:M4"/>
    <mergeCell ref="N4:N7"/>
    <mergeCell ref="O4:O7"/>
    <mergeCell ref="C5:M5"/>
    <mergeCell ref="A23:A27"/>
    <mergeCell ref="O23:O27"/>
    <mergeCell ref="A28:A32"/>
    <mergeCell ref="O28:O32"/>
    <mergeCell ref="A8:A12"/>
    <mergeCell ref="O8:O12"/>
    <mergeCell ref="A13:A17"/>
    <mergeCell ref="O13:O17"/>
    <mergeCell ref="A18:A22"/>
    <mergeCell ref="O18:O22"/>
  </mergeCells>
  <printOptions horizontalCentered="1"/>
  <pageMargins left="0.25" right="0.25" top="0.44" bottom="0.53" header="0.3" footer="0.3"/>
  <pageSetup paperSize="9" scale="53" orientation="landscape" r:id="rId1"/>
  <headerFooter>
    <oddFooter>&amp;C&amp;"-,Bold"&amp;14 35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1"/>
  <sheetViews>
    <sheetView rightToLeft="1" view="pageBreakPreview" zoomScale="60" workbookViewId="0">
      <selection activeCell="E7" sqref="E7"/>
    </sheetView>
  </sheetViews>
  <sheetFormatPr defaultRowHeight="15"/>
  <cols>
    <col min="1" max="1" width="16.7109375" customWidth="1"/>
    <col min="2" max="2" width="29.28515625" customWidth="1"/>
    <col min="3" max="3" width="34.28515625" customWidth="1"/>
    <col min="4" max="4" width="33.42578125" customWidth="1"/>
    <col min="5" max="5" width="20.5703125" customWidth="1"/>
    <col min="6" max="6" width="21.85546875" customWidth="1"/>
    <col min="7" max="7" width="20.28515625" customWidth="1"/>
    <col min="8" max="8" width="18.5703125" customWidth="1"/>
  </cols>
  <sheetData>
    <row r="1" spans="1:8" ht="29.25" customHeight="1">
      <c r="A1" s="1129" t="s">
        <v>316</v>
      </c>
      <c r="B1" s="1129"/>
      <c r="C1" s="1129"/>
      <c r="D1" s="1129"/>
      <c r="E1" s="1129"/>
      <c r="F1" s="1129"/>
      <c r="G1" s="1129"/>
      <c r="H1" s="1129"/>
    </row>
    <row r="2" spans="1:8" ht="21" customHeight="1">
      <c r="A2" s="825" t="s">
        <v>784</v>
      </c>
      <c r="B2" s="825"/>
      <c r="C2" s="825"/>
      <c r="D2" s="825"/>
      <c r="E2" s="825"/>
      <c r="F2" s="825"/>
      <c r="G2" s="825"/>
      <c r="H2" s="825"/>
    </row>
    <row r="3" spans="1:8" ht="20.25" customHeight="1" thickBot="1">
      <c r="A3" s="1146" t="s">
        <v>324</v>
      </c>
      <c r="B3" s="1146"/>
      <c r="C3" s="458"/>
      <c r="D3" s="458"/>
      <c r="E3" s="458"/>
      <c r="F3" s="458"/>
      <c r="G3" s="989" t="s">
        <v>591</v>
      </c>
      <c r="H3" s="989"/>
    </row>
    <row r="4" spans="1:8" ht="24" customHeight="1" thickTop="1" thickBot="1">
      <c r="A4" s="1167" t="s">
        <v>318</v>
      </c>
      <c r="B4" s="986" t="s">
        <v>319</v>
      </c>
      <c r="C4" s="986"/>
      <c r="D4" s="986"/>
      <c r="E4" s="986"/>
      <c r="F4" s="986"/>
      <c r="G4" s="1136" t="s">
        <v>320</v>
      </c>
      <c r="H4" s="986" t="s">
        <v>168</v>
      </c>
    </row>
    <row r="5" spans="1:8" ht="22.5" customHeight="1" thickBot="1">
      <c r="A5" s="1168"/>
      <c r="B5" s="1170" t="s">
        <v>737</v>
      </c>
      <c r="C5" s="1170"/>
      <c r="D5" s="1170"/>
      <c r="E5" s="1170"/>
      <c r="F5" s="1170"/>
      <c r="G5" s="1137"/>
      <c r="H5" s="987"/>
    </row>
    <row r="6" spans="1:8" ht="77.25" customHeight="1" thickBot="1">
      <c r="A6" s="1168"/>
      <c r="B6" s="120" t="s">
        <v>304</v>
      </c>
      <c r="C6" s="631" t="s">
        <v>305</v>
      </c>
      <c r="D6" s="631" t="s">
        <v>321</v>
      </c>
      <c r="E6" s="631" t="s">
        <v>149</v>
      </c>
      <c r="F6" s="631" t="s">
        <v>322</v>
      </c>
      <c r="G6" s="1137"/>
      <c r="H6" s="987"/>
    </row>
    <row r="7" spans="1:8" ht="87.75" customHeight="1" thickBot="1">
      <c r="A7" s="1169"/>
      <c r="B7" s="552" t="s">
        <v>731</v>
      </c>
      <c r="C7" s="552" t="s">
        <v>674</v>
      </c>
      <c r="D7" s="552" t="s">
        <v>742</v>
      </c>
      <c r="E7" s="552" t="s">
        <v>663</v>
      </c>
      <c r="F7" s="552" t="s">
        <v>734</v>
      </c>
      <c r="G7" s="554" t="s">
        <v>743</v>
      </c>
      <c r="H7" s="988"/>
    </row>
    <row r="8" spans="1:8" ht="27" customHeight="1" thickTop="1">
      <c r="A8" s="548" t="s">
        <v>137</v>
      </c>
      <c r="B8" s="196">
        <v>554.24024640657115</v>
      </c>
      <c r="C8" s="196">
        <v>581.61396303901427</v>
      </c>
      <c r="D8" s="196">
        <v>168.64476386036975</v>
      </c>
      <c r="E8" s="196">
        <v>28.675564681724865</v>
      </c>
      <c r="F8" s="196">
        <v>25.318275154004109</v>
      </c>
      <c r="G8" s="196">
        <v>1358.4928131416827</v>
      </c>
      <c r="H8" s="559" t="s">
        <v>259</v>
      </c>
    </row>
    <row r="9" spans="1:8" ht="27" customHeight="1">
      <c r="A9" s="549" t="s">
        <v>6</v>
      </c>
      <c r="B9" s="197">
        <v>570.2860411899311</v>
      </c>
      <c r="C9" s="197">
        <v>563.57894736842104</v>
      </c>
      <c r="D9" s="197">
        <v>42.855842105263143</v>
      </c>
      <c r="E9" s="197">
        <v>15.80778032036611</v>
      </c>
      <c r="F9" s="197">
        <v>20.76659038901601</v>
      </c>
      <c r="G9" s="197">
        <v>1213.295201372998</v>
      </c>
      <c r="H9" s="467" t="s">
        <v>260</v>
      </c>
    </row>
    <row r="10" spans="1:8" ht="27" customHeight="1">
      <c r="A10" s="548" t="s">
        <v>7</v>
      </c>
      <c r="B10" s="196">
        <v>426.71052631578914</v>
      </c>
      <c r="C10" s="196">
        <v>636.37426900584785</v>
      </c>
      <c r="D10" s="196">
        <v>246.5380116959065</v>
      </c>
      <c r="E10" s="196">
        <v>48.798828124999964</v>
      </c>
      <c r="F10" s="196">
        <v>98.436647173489362</v>
      </c>
      <c r="G10" s="196">
        <v>1456.763157894736</v>
      </c>
      <c r="H10" s="556" t="s">
        <v>261</v>
      </c>
    </row>
    <row r="11" spans="1:8" ht="27" customHeight="1">
      <c r="A11" s="549" t="s">
        <v>49</v>
      </c>
      <c r="B11" s="197">
        <v>1665.3416666666635</v>
      </c>
      <c r="C11" s="197">
        <v>1665.9997499999952</v>
      </c>
      <c r="D11" s="197">
        <v>490.62916666666541</v>
      </c>
      <c r="E11" s="197">
        <v>142.51041666666677</v>
      </c>
      <c r="F11" s="197">
        <v>148.26041666666717</v>
      </c>
      <c r="G11" s="197">
        <v>4112.7414166666613</v>
      </c>
      <c r="H11" s="467" t="s">
        <v>262</v>
      </c>
    </row>
    <row r="12" spans="1:8" ht="27" customHeight="1">
      <c r="A12" s="548" t="s">
        <v>9</v>
      </c>
      <c r="B12" s="196">
        <v>418.36819172113258</v>
      </c>
      <c r="C12" s="196">
        <v>932.53376906317794</v>
      </c>
      <c r="D12" s="196">
        <v>514.49310094407952</v>
      </c>
      <c r="E12" s="196">
        <v>43.07770515613619</v>
      </c>
      <c r="F12" s="196">
        <v>47.822440087145743</v>
      </c>
      <c r="G12" s="196">
        <v>1956.295206971676</v>
      </c>
      <c r="H12" s="556" t="s">
        <v>263</v>
      </c>
    </row>
    <row r="13" spans="1:8" ht="27" customHeight="1">
      <c r="A13" s="549" t="s">
        <v>10</v>
      </c>
      <c r="B13" s="197">
        <v>595.0451745379886</v>
      </c>
      <c r="C13" s="197">
        <v>972.86447638603772</v>
      </c>
      <c r="D13" s="197">
        <v>669.40349075975382</v>
      </c>
      <c r="E13" s="197">
        <v>69.17864476386049</v>
      </c>
      <c r="F13" s="197">
        <v>74.726201232032778</v>
      </c>
      <c r="G13" s="197">
        <v>2381.217987679674</v>
      </c>
      <c r="H13" s="467" t="s">
        <v>264</v>
      </c>
    </row>
    <row r="14" spans="1:8" ht="27" customHeight="1">
      <c r="A14" s="548" t="s">
        <v>11</v>
      </c>
      <c r="B14" s="196">
        <v>315.30210772833703</v>
      </c>
      <c r="C14" s="196">
        <v>377.74004683840769</v>
      </c>
      <c r="D14" s="196">
        <v>219.97423887587789</v>
      </c>
      <c r="E14" s="196">
        <v>15.166276346604217</v>
      </c>
      <c r="F14" s="196">
        <v>35.316159250585471</v>
      </c>
      <c r="G14" s="196">
        <v>963.49882903981199</v>
      </c>
      <c r="H14" s="556" t="s">
        <v>265</v>
      </c>
    </row>
    <row r="15" spans="1:8" ht="27" customHeight="1">
      <c r="A15" s="549" t="s">
        <v>12</v>
      </c>
      <c r="B15" s="197">
        <v>13.707482993197244</v>
      </c>
      <c r="C15" s="197">
        <v>206.58956916099743</v>
      </c>
      <c r="D15" s="197">
        <v>79.698412698412625</v>
      </c>
      <c r="E15" s="197">
        <v>4.6825396825396775</v>
      </c>
      <c r="F15" s="197">
        <v>0.21541950113378602</v>
      </c>
      <c r="G15" s="197">
        <v>304.89342403628115</v>
      </c>
      <c r="H15" s="467" t="s">
        <v>266</v>
      </c>
    </row>
    <row r="16" spans="1:8" ht="27" customHeight="1">
      <c r="A16" s="548" t="s">
        <v>13</v>
      </c>
      <c r="B16" s="196">
        <v>185.9929906542051</v>
      </c>
      <c r="C16" s="196">
        <v>510.72429906542118</v>
      </c>
      <c r="D16" s="196">
        <v>133.73130841121474</v>
      </c>
      <c r="E16" s="196">
        <v>30.775700934579351</v>
      </c>
      <c r="F16" s="196">
        <v>45.658878504672835</v>
      </c>
      <c r="G16" s="196">
        <v>906.88317757009293</v>
      </c>
      <c r="H16" s="556" t="s">
        <v>267</v>
      </c>
    </row>
    <row r="17" spans="1:8" ht="27" customHeight="1">
      <c r="A17" s="549" t="s">
        <v>138</v>
      </c>
      <c r="B17" s="197">
        <v>503.25051334702255</v>
      </c>
      <c r="C17" s="197">
        <v>535.57597535934201</v>
      </c>
      <c r="D17" s="197">
        <v>478.28336755646723</v>
      </c>
      <c r="E17" s="197">
        <v>72.694045174537834</v>
      </c>
      <c r="F17" s="197">
        <v>12.525667351129307</v>
      </c>
      <c r="G17" s="197">
        <v>1602.3295687884997</v>
      </c>
      <c r="H17" s="467" t="s">
        <v>268</v>
      </c>
    </row>
    <row r="18" spans="1:8" ht="27" customHeight="1">
      <c r="A18" s="548" t="s">
        <v>139</v>
      </c>
      <c r="B18" s="196">
        <v>99.364896073902997</v>
      </c>
      <c r="C18" s="196">
        <v>409.53579676674354</v>
      </c>
      <c r="D18" s="196">
        <v>314.35334872979217</v>
      </c>
      <c r="E18" s="196">
        <v>22.787528868360287</v>
      </c>
      <c r="F18" s="196">
        <v>81.138568129330238</v>
      </c>
      <c r="G18" s="196">
        <v>927.180138568129</v>
      </c>
      <c r="H18" s="556" t="s">
        <v>269</v>
      </c>
    </row>
    <row r="19" spans="1:8" ht="27" customHeight="1">
      <c r="A19" s="549" t="s">
        <v>140</v>
      </c>
      <c r="B19" s="197">
        <v>379.27725118483454</v>
      </c>
      <c r="C19" s="197">
        <v>485.85545023696761</v>
      </c>
      <c r="D19" s="197">
        <v>215.42890995260694</v>
      </c>
      <c r="E19" s="197">
        <v>3.4952606635071044</v>
      </c>
      <c r="F19" s="197">
        <v>0</v>
      </c>
      <c r="G19" s="197">
        <v>1084.0568720379156</v>
      </c>
      <c r="H19" s="467" t="s">
        <v>270</v>
      </c>
    </row>
    <row r="20" spans="1:8" ht="27" customHeight="1">
      <c r="A20" s="548" t="s">
        <v>17</v>
      </c>
      <c r="B20" s="196">
        <v>219.39858490566047</v>
      </c>
      <c r="C20" s="196">
        <v>560.31839622641485</v>
      </c>
      <c r="D20" s="196">
        <v>290.44103773584885</v>
      </c>
      <c r="E20" s="196">
        <v>7.4174528301886822</v>
      </c>
      <c r="F20" s="196">
        <v>1.2617924528301889</v>
      </c>
      <c r="G20" s="196">
        <v>1078.8372641509441</v>
      </c>
      <c r="H20" s="556" t="s">
        <v>271</v>
      </c>
    </row>
    <row r="21" spans="1:8" ht="27" customHeight="1">
      <c r="A21" s="549" t="s">
        <v>18</v>
      </c>
      <c r="B21" s="197">
        <v>110.31829573934843</v>
      </c>
      <c r="C21" s="197">
        <v>748.61152882205477</v>
      </c>
      <c r="D21" s="197">
        <v>637.93734335839565</v>
      </c>
      <c r="E21" s="197">
        <v>1.5162907268170465</v>
      </c>
      <c r="F21" s="197">
        <v>1.2531328320802062</v>
      </c>
      <c r="G21" s="197">
        <v>1499.6365914786959</v>
      </c>
      <c r="H21" s="467" t="s">
        <v>272</v>
      </c>
    </row>
    <row r="22" spans="1:8" ht="27" customHeight="1" thickBot="1">
      <c r="A22" s="548" t="s">
        <v>141</v>
      </c>
      <c r="B22" s="196">
        <v>254.56567796610145</v>
      </c>
      <c r="C22" s="196">
        <v>593.41355932203328</v>
      </c>
      <c r="D22" s="196">
        <v>518.88932203389822</v>
      </c>
      <c r="E22" s="196">
        <v>44.576271186440799</v>
      </c>
      <c r="F22" s="196">
        <v>281.11457627118614</v>
      </c>
      <c r="G22" s="196">
        <v>1692.5594067796617</v>
      </c>
      <c r="H22" s="557" t="s">
        <v>273</v>
      </c>
    </row>
    <row r="23" spans="1:8" ht="27" customHeight="1" thickTop="1" thickBot="1">
      <c r="A23" s="550" t="s">
        <v>458</v>
      </c>
      <c r="B23" s="202">
        <v>424.89283720126485</v>
      </c>
      <c r="C23" s="202">
        <v>784.71128815332759</v>
      </c>
      <c r="D23" s="202">
        <v>421.55383534450584</v>
      </c>
      <c r="E23" s="202">
        <v>41.315170413065154</v>
      </c>
      <c r="F23" s="202">
        <v>59.650594059872354</v>
      </c>
      <c r="G23" s="202">
        <v>1732.120001532757</v>
      </c>
      <c r="H23" s="589" t="s">
        <v>34</v>
      </c>
    </row>
    <row r="24" spans="1:8" ht="15.75" thickTop="1">
      <c r="A24" s="98"/>
      <c r="B24" s="99"/>
      <c r="C24" s="99"/>
      <c r="D24" s="99"/>
      <c r="E24" s="99"/>
      <c r="F24" s="99"/>
      <c r="G24" s="99"/>
    </row>
    <row r="25" spans="1:8">
      <c r="A25" s="98"/>
      <c r="B25" s="99"/>
      <c r="C25" s="99"/>
      <c r="D25" s="99"/>
      <c r="E25" s="99"/>
      <c r="F25" s="99"/>
      <c r="G25" s="99"/>
    </row>
    <row r="26" spans="1:8">
      <c r="A26" s="98"/>
      <c r="B26" s="99"/>
      <c r="C26" s="99"/>
      <c r="D26" s="99"/>
      <c r="E26" s="99"/>
      <c r="F26" s="99"/>
      <c r="G26" s="99"/>
    </row>
    <row r="27" spans="1:8">
      <c r="A27" s="98"/>
      <c r="B27" s="99"/>
      <c r="C27" s="99"/>
      <c r="D27" s="99"/>
      <c r="E27" s="99"/>
      <c r="F27" s="99"/>
      <c r="G27" s="99"/>
    </row>
    <row r="28" spans="1:8">
      <c r="A28" s="98"/>
      <c r="B28" s="99"/>
      <c r="C28" s="99"/>
      <c r="D28" s="99"/>
      <c r="E28" s="99"/>
      <c r="F28" s="99"/>
      <c r="G28" s="99"/>
    </row>
    <row r="29" spans="1:8">
      <c r="A29" s="98"/>
      <c r="B29" s="99"/>
      <c r="C29" s="99"/>
      <c r="D29" s="99"/>
      <c r="E29" s="99"/>
      <c r="F29" s="99"/>
      <c r="G29" s="99"/>
    </row>
    <row r="30" spans="1:8">
      <c r="A30" s="98"/>
      <c r="B30" s="99"/>
      <c r="C30" s="99"/>
      <c r="D30" s="99"/>
      <c r="E30" s="99"/>
      <c r="F30" s="99"/>
      <c r="G30" s="99"/>
    </row>
    <row r="31" spans="1:8">
      <c r="A31" s="100"/>
      <c r="B31" s="99"/>
      <c r="C31" s="99"/>
      <c r="D31" s="99"/>
      <c r="E31" s="99"/>
      <c r="F31" s="99"/>
      <c r="G31" s="99"/>
    </row>
  </sheetData>
  <mergeCells count="9">
    <mergeCell ref="A1:H1"/>
    <mergeCell ref="A2:H2"/>
    <mergeCell ref="A3:B3"/>
    <mergeCell ref="G3:H3"/>
    <mergeCell ref="A4:A7"/>
    <mergeCell ref="B4:F4"/>
    <mergeCell ref="G4:G6"/>
    <mergeCell ref="H4:H7"/>
    <mergeCell ref="B5:F5"/>
  </mergeCells>
  <printOptions horizontalCentered="1"/>
  <pageMargins left="0.25" right="0.25" top="0.75" bottom="0.75" header="0.3" footer="0.3"/>
  <pageSetup paperSize="9" scale="70" orientation="landscape" r:id="rId1"/>
  <headerFooter>
    <oddFooter>&amp;C&amp;"-,Bold"&amp;14 36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7"/>
  <sheetViews>
    <sheetView rightToLeft="1" view="pageBreakPreview" zoomScale="60" workbookViewId="0">
      <selection activeCell="B10" sqref="B10"/>
    </sheetView>
  </sheetViews>
  <sheetFormatPr defaultRowHeight="15"/>
  <cols>
    <col min="1" max="1" width="20.140625" customWidth="1"/>
    <col min="2" max="2" width="22.5703125" customWidth="1"/>
    <col min="3" max="3" width="29" customWidth="1"/>
    <col min="4" max="4" width="28.140625" customWidth="1"/>
    <col min="5" max="5" width="19.42578125" customWidth="1"/>
    <col min="6" max="6" width="17.28515625" customWidth="1"/>
    <col min="7" max="7" width="20.28515625" customWidth="1"/>
    <col min="8" max="8" width="21.7109375" customWidth="1"/>
  </cols>
  <sheetData>
    <row r="1" spans="1:8" ht="24.75" customHeight="1">
      <c r="A1" s="1171" t="s">
        <v>323</v>
      </c>
      <c r="B1" s="1171"/>
      <c r="C1" s="1171"/>
      <c r="D1" s="1171"/>
      <c r="E1" s="1171"/>
      <c r="F1" s="1171"/>
      <c r="G1" s="1171"/>
      <c r="H1" s="1171"/>
    </row>
    <row r="2" spans="1:8" ht="30.75" customHeight="1">
      <c r="A2" s="825" t="s">
        <v>744</v>
      </c>
      <c r="B2" s="825"/>
      <c r="C2" s="825"/>
      <c r="D2" s="825"/>
      <c r="E2" s="825"/>
      <c r="F2" s="825"/>
      <c r="G2" s="825"/>
      <c r="H2" s="825"/>
    </row>
    <row r="3" spans="1:8" ht="24" customHeight="1" thickBot="1">
      <c r="A3" s="1146" t="s">
        <v>329</v>
      </c>
      <c r="B3" s="1146"/>
      <c r="C3" s="555"/>
      <c r="D3" s="555"/>
      <c r="E3" s="555"/>
      <c r="F3" s="458"/>
      <c r="G3" s="458"/>
      <c r="H3" s="458" t="s">
        <v>592</v>
      </c>
    </row>
    <row r="4" spans="1:8" ht="20.25" customHeight="1" thickTop="1" thickBot="1">
      <c r="A4" s="1167" t="s">
        <v>35</v>
      </c>
      <c r="B4" s="986" t="s">
        <v>319</v>
      </c>
      <c r="C4" s="986"/>
      <c r="D4" s="986"/>
      <c r="E4" s="986"/>
      <c r="F4" s="986"/>
      <c r="G4" s="1136" t="s">
        <v>325</v>
      </c>
      <c r="H4" s="1172" t="s">
        <v>173</v>
      </c>
    </row>
    <row r="5" spans="1:8" ht="22.5" customHeight="1" thickBot="1">
      <c r="A5" s="1168"/>
      <c r="B5" s="1170" t="s">
        <v>737</v>
      </c>
      <c r="C5" s="1170"/>
      <c r="D5" s="1170"/>
      <c r="E5" s="1170"/>
      <c r="F5" s="1170"/>
      <c r="G5" s="1137"/>
      <c r="H5" s="1173"/>
    </row>
    <row r="6" spans="1:8" ht="78.75" customHeight="1" thickBot="1">
      <c r="A6" s="1168"/>
      <c r="B6" s="631" t="s">
        <v>27</v>
      </c>
      <c r="C6" s="631" t="s">
        <v>305</v>
      </c>
      <c r="D6" s="631" t="s">
        <v>326</v>
      </c>
      <c r="E6" s="631" t="s">
        <v>327</v>
      </c>
      <c r="F6" s="631" t="s">
        <v>322</v>
      </c>
      <c r="G6" s="1137"/>
      <c r="H6" s="1173"/>
    </row>
    <row r="7" spans="1:8" ht="119.25" customHeight="1" thickBot="1">
      <c r="A7" s="1169"/>
      <c r="B7" s="632" t="s">
        <v>745</v>
      </c>
      <c r="C7" s="632" t="s">
        <v>674</v>
      </c>
      <c r="D7" s="632" t="s">
        <v>746</v>
      </c>
      <c r="E7" s="632" t="s">
        <v>747</v>
      </c>
      <c r="F7" s="632" t="s">
        <v>734</v>
      </c>
      <c r="G7" s="633" t="s">
        <v>748</v>
      </c>
      <c r="H7" s="1174"/>
    </row>
    <row r="8" spans="1:8" ht="35.1" customHeight="1" thickTop="1">
      <c r="A8" s="548" t="s">
        <v>148</v>
      </c>
      <c r="B8" s="196">
        <v>272.63265674176688</v>
      </c>
      <c r="C8" s="196">
        <v>281.3893005355485</v>
      </c>
      <c r="D8" s="196">
        <v>218.67719061337553</v>
      </c>
      <c r="E8" s="196">
        <v>38.304543375042115</v>
      </c>
      <c r="F8" s="196">
        <v>32.964428656572856</v>
      </c>
      <c r="G8" s="196">
        <v>843.96811992230573</v>
      </c>
      <c r="H8" s="32" t="s">
        <v>251</v>
      </c>
    </row>
    <row r="9" spans="1:8" ht="35.1" customHeight="1">
      <c r="A9" s="549" t="s">
        <v>136</v>
      </c>
      <c r="B9" s="197">
        <v>425.44897899907249</v>
      </c>
      <c r="C9" s="197">
        <v>654.32214316832312</v>
      </c>
      <c r="D9" s="197">
        <v>376.88775757011751</v>
      </c>
      <c r="E9" s="197">
        <v>31.206819089260815</v>
      </c>
      <c r="F9" s="197">
        <v>54.378111635102556</v>
      </c>
      <c r="G9" s="197">
        <v>1542.2438104618752</v>
      </c>
      <c r="H9" s="541" t="s">
        <v>431</v>
      </c>
    </row>
    <row r="10" spans="1:8" ht="35.1" customHeight="1">
      <c r="A10" s="568" t="s">
        <v>0</v>
      </c>
      <c r="B10" s="198">
        <v>484.00179677097248</v>
      </c>
      <c r="C10" s="198">
        <v>701.11539017327686</v>
      </c>
      <c r="D10" s="198">
        <v>240.86433947613904</v>
      </c>
      <c r="E10" s="198">
        <v>31.302071965392887</v>
      </c>
      <c r="F10" s="198">
        <v>42.449520683952322</v>
      </c>
      <c r="G10" s="198">
        <v>1499.733119069733</v>
      </c>
      <c r="H10" s="569" t="s">
        <v>253</v>
      </c>
    </row>
    <row r="11" spans="1:8" ht="35.1" customHeight="1">
      <c r="A11" s="549" t="s">
        <v>1</v>
      </c>
      <c r="B11" s="197">
        <v>440.27585630802963</v>
      </c>
      <c r="C11" s="197">
        <v>693.82496765694088</v>
      </c>
      <c r="D11" s="197">
        <v>435.58831595633711</v>
      </c>
      <c r="E11" s="197">
        <v>47.460113071236378</v>
      </c>
      <c r="F11" s="197">
        <v>72.980424886997724</v>
      </c>
      <c r="G11" s="197">
        <v>1690.1296778795406</v>
      </c>
      <c r="H11" s="541" t="s">
        <v>254</v>
      </c>
    </row>
    <row r="12" spans="1:8" ht="35.1" customHeight="1">
      <c r="A12" s="568" t="s">
        <v>2</v>
      </c>
      <c r="B12" s="198">
        <v>247.9862706753695</v>
      </c>
      <c r="C12" s="198">
        <v>359.78982154485999</v>
      </c>
      <c r="D12" s="198">
        <v>196.90227607342808</v>
      </c>
      <c r="E12" s="198">
        <v>18.749888279130445</v>
      </c>
      <c r="F12" s="198">
        <v>36.79888551988121</v>
      </c>
      <c r="G12" s="198">
        <v>860.22714209267099</v>
      </c>
      <c r="H12" s="32" t="s">
        <v>255</v>
      </c>
    </row>
    <row r="13" spans="1:8" ht="35.1" customHeight="1">
      <c r="A13" s="549" t="s">
        <v>3</v>
      </c>
      <c r="B13" s="197">
        <v>552.84828010322417</v>
      </c>
      <c r="C13" s="197">
        <v>1442.1406547102738</v>
      </c>
      <c r="D13" s="197">
        <v>654.88160433704059</v>
      </c>
      <c r="E13" s="197">
        <v>58.803826472485554</v>
      </c>
      <c r="F13" s="197">
        <v>62.633593439593419</v>
      </c>
      <c r="G13" s="197">
        <v>2771.3079590626189</v>
      </c>
      <c r="H13" s="542" t="s">
        <v>258</v>
      </c>
    </row>
    <row r="14" spans="1:8" ht="35.1" customHeight="1">
      <c r="A14" s="568" t="s">
        <v>4</v>
      </c>
      <c r="B14" s="198">
        <v>558.39825678367015</v>
      </c>
      <c r="C14" s="198">
        <v>1255.9495576591612</v>
      </c>
      <c r="D14" s="198">
        <v>630.83545750959877</v>
      </c>
      <c r="E14" s="198">
        <v>44.522061798200752</v>
      </c>
      <c r="F14" s="198">
        <v>76.081779407861376</v>
      </c>
      <c r="G14" s="198">
        <v>2565.7542967348832</v>
      </c>
      <c r="H14" s="32" t="s">
        <v>256</v>
      </c>
    </row>
    <row r="15" spans="1:8" ht="35.1" customHeight="1" thickBot="1">
      <c r="A15" s="549" t="s">
        <v>5</v>
      </c>
      <c r="B15" s="197">
        <v>554.45630830057223</v>
      </c>
      <c r="C15" s="197">
        <v>1263.6511518316713</v>
      </c>
      <c r="D15" s="197">
        <v>538.8795550122295</v>
      </c>
      <c r="E15" s="197">
        <v>44.442636575074417</v>
      </c>
      <c r="F15" s="197">
        <v>76.704606684701787</v>
      </c>
      <c r="G15" s="197">
        <v>2478.1342584042486</v>
      </c>
      <c r="H15" s="541" t="s">
        <v>257</v>
      </c>
    </row>
    <row r="16" spans="1:8" ht="35.1" customHeight="1" thickTop="1" thickBot="1">
      <c r="A16" s="116" t="s">
        <v>21</v>
      </c>
      <c r="B16" s="199">
        <v>424.89283720126485</v>
      </c>
      <c r="C16" s="199">
        <v>784.71128815332759</v>
      </c>
      <c r="D16" s="199">
        <v>421.55383534450584</v>
      </c>
      <c r="E16" s="199">
        <v>41.315170413065154</v>
      </c>
      <c r="F16" s="199">
        <v>59.650594059872354</v>
      </c>
      <c r="G16" s="199">
        <v>1732.0907345080402</v>
      </c>
      <c r="H16" s="543" t="s">
        <v>34</v>
      </c>
    </row>
    <row r="17" ht="15.75" thickTop="1"/>
  </sheetData>
  <mergeCells count="8">
    <mergeCell ref="A1:H1"/>
    <mergeCell ref="A2:H2"/>
    <mergeCell ref="A3:B3"/>
    <mergeCell ref="A4:A7"/>
    <mergeCell ref="B4:F4"/>
    <mergeCell ref="G4:G6"/>
    <mergeCell ref="H4:H7"/>
    <mergeCell ref="B5:F5"/>
  </mergeCells>
  <printOptions horizontalCentered="1"/>
  <pageMargins left="0.25" right="0.25" top="0.75" bottom="0.75" header="0.3" footer="0.3"/>
  <pageSetup paperSize="9" scale="75" orientation="landscape" r:id="rId1"/>
  <headerFooter>
    <oddFooter>&amp;C&amp;"-,Bold"&amp;14 37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1"/>
  <sheetViews>
    <sheetView rightToLeft="1" view="pageBreakPreview" zoomScale="60" workbookViewId="0">
      <selection activeCell="M7" sqref="M7"/>
    </sheetView>
  </sheetViews>
  <sheetFormatPr defaultRowHeight="15"/>
  <cols>
    <col min="1" max="1" width="18.42578125" customWidth="1"/>
    <col min="2" max="2" width="28.85546875" customWidth="1"/>
    <col min="3" max="3" width="21.5703125" customWidth="1"/>
    <col min="4" max="4" width="17.42578125" customWidth="1"/>
    <col min="5" max="5" width="18.7109375" customWidth="1"/>
    <col min="6" max="6" width="20.28515625" customWidth="1"/>
    <col min="7" max="7" width="13.85546875" customWidth="1"/>
    <col min="8" max="8" width="15.42578125" customWidth="1"/>
    <col min="9" max="9" width="20" customWidth="1"/>
    <col min="10" max="10" width="15.85546875" customWidth="1"/>
    <col min="11" max="11" width="10.85546875" customWidth="1"/>
    <col min="12" max="12" width="14.42578125" customWidth="1"/>
    <col min="13" max="13" width="12.42578125" customWidth="1"/>
  </cols>
  <sheetData>
    <row r="1" spans="1:7" ht="33" customHeight="1">
      <c r="A1" s="825" t="s">
        <v>328</v>
      </c>
      <c r="B1" s="825"/>
      <c r="C1" s="825"/>
      <c r="D1" s="825"/>
      <c r="E1" s="825"/>
      <c r="F1" s="825"/>
      <c r="G1" s="35"/>
    </row>
    <row r="2" spans="1:7" ht="38.25" customHeight="1">
      <c r="A2" s="825" t="s">
        <v>749</v>
      </c>
      <c r="B2" s="825"/>
      <c r="C2" s="825"/>
      <c r="D2" s="825"/>
      <c r="E2" s="825"/>
      <c r="F2" s="825"/>
      <c r="G2" s="35"/>
    </row>
    <row r="3" spans="1:7" ht="25.5" customHeight="1" thickBot="1">
      <c r="A3" s="590" t="s">
        <v>801</v>
      </c>
      <c r="B3" s="570"/>
      <c r="C3" s="570"/>
      <c r="D3" s="570"/>
      <c r="E3" s="634"/>
      <c r="F3" s="458" t="s">
        <v>802</v>
      </c>
      <c r="G3" s="35"/>
    </row>
    <row r="4" spans="1:7" ht="23.25" customHeight="1" thickTop="1" thickBot="1">
      <c r="A4" s="1150" t="s">
        <v>318</v>
      </c>
      <c r="B4" s="986" t="s">
        <v>330</v>
      </c>
      <c r="C4" s="986"/>
      <c r="D4" s="986"/>
      <c r="E4" s="986"/>
      <c r="F4" s="986" t="s">
        <v>168</v>
      </c>
      <c r="G4" s="35"/>
    </row>
    <row r="5" spans="1:7" ht="18.75" thickBot="1">
      <c r="A5" s="1151"/>
      <c r="B5" s="1175" t="s">
        <v>750</v>
      </c>
      <c r="C5" s="1175"/>
      <c r="D5" s="1175"/>
      <c r="E5" s="1175"/>
      <c r="F5" s="987"/>
      <c r="G5" s="35"/>
    </row>
    <row r="6" spans="1:7" ht="60.75" customHeight="1" thickBot="1">
      <c r="A6" s="1151"/>
      <c r="B6" s="635" t="s">
        <v>331</v>
      </c>
      <c r="C6" s="635" t="s">
        <v>30</v>
      </c>
      <c r="D6" s="635" t="s">
        <v>31</v>
      </c>
      <c r="E6" s="635" t="s">
        <v>332</v>
      </c>
      <c r="F6" s="987"/>
      <c r="G6" s="35"/>
    </row>
    <row r="7" spans="1:7" ht="81.75" customHeight="1" thickTop="1" thickBot="1">
      <c r="A7" s="1152"/>
      <c r="B7" s="552" t="s">
        <v>751</v>
      </c>
      <c r="C7" s="552" t="s">
        <v>678</v>
      </c>
      <c r="D7" s="552" t="s">
        <v>679</v>
      </c>
      <c r="E7" s="552" t="s">
        <v>734</v>
      </c>
      <c r="F7" s="988"/>
      <c r="G7" s="35"/>
    </row>
    <row r="8" spans="1:7" ht="42.95" customHeight="1" thickTop="1">
      <c r="A8" s="636" t="s">
        <v>137</v>
      </c>
      <c r="B8" s="186">
        <v>0</v>
      </c>
      <c r="C8" s="186">
        <v>0.30800821355236258</v>
      </c>
      <c r="D8" s="186">
        <v>5.2279260780287782</v>
      </c>
      <c r="E8" s="186">
        <v>5.6303901437371362</v>
      </c>
      <c r="F8" s="580" t="s">
        <v>259</v>
      </c>
      <c r="G8" s="41"/>
    </row>
    <row r="9" spans="1:7" ht="42.95" customHeight="1">
      <c r="A9" s="549" t="s">
        <v>6</v>
      </c>
      <c r="B9" s="637">
        <v>43.697826086956489</v>
      </c>
      <c r="C9" s="637">
        <v>0</v>
      </c>
      <c r="D9" s="637">
        <v>5.1578947368421089</v>
      </c>
      <c r="E9" s="637">
        <v>207.00366132723101</v>
      </c>
      <c r="F9" s="467" t="s">
        <v>260</v>
      </c>
      <c r="G9" s="41"/>
    </row>
    <row r="10" spans="1:7" ht="42.95" customHeight="1">
      <c r="A10" s="548" t="s">
        <v>7</v>
      </c>
      <c r="B10" s="186">
        <v>313.63157894736838</v>
      </c>
      <c r="C10" s="186">
        <v>6.8031189083820918</v>
      </c>
      <c r="D10" s="186">
        <v>63.571150097465861</v>
      </c>
      <c r="E10" s="186">
        <v>487.9359356725156</v>
      </c>
      <c r="F10" s="584" t="s">
        <v>261</v>
      </c>
      <c r="G10" s="41"/>
    </row>
    <row r="11" spans="1:7" ht="42.95" customHeight="1">
      <c r="A11" s="549" t="s">
        <v>49</v>
      </c>
      <c r="B11" s="637">
        <v>430.00937499999912</v>
      </c>
      <c r="C11" s="637">
        <v>2.0833333333333394E-6</v>
      </c>
      <c r="D11" s="637">
        <v>89.234375000000043</v>
      </c>
      <c r="E11" s="637">
        <v>666.78020833333358</v>
      </c>
      <c r="F11" s="467" t="s">
        <v>262</v>
      </c>
      <c r="G11" s="41"/>
    </row>
    <row r="12" spans="1:7" ht="42.95" customHeight="1">
      <c r="A12" s="548" t="s">
        <v>9</v>
      </c>
      <c r="B12" s="186">
        <v>428.36966230936486</v>
      </c>
      <c r="C12" s="186">
        <v>2.8031953522149333</v>
      </c>
      <c r="D12" s="186">
        <v>40.124183006535731</v>
      </c>
      <c r="E12" s="186">
        <v>536.38351488743217</v>
      </c>
      <c r="F12" s="584" t="s">
        <v>263</v>
      </c>
      <c r="G12" s="41"/>
    </row>
    <row r="13" spans="1:7" ht="42.95" customHeight="1">
      <c r="A13" s="549" t="s">
        <v>10</v>
      </c>
      <c r="B13" s="637">
        <v>251.64065708418912</v>
      </c>
      <c r="C13" s="637">
        <v>0.92813141683777989</v>
      </c>
      <c r="D13" s="637">
        <v>64.478439425051363</v>
      </c>
      <c r="E13" s="637">
        <v>40.406570841889156</v>
      </c>
      <c r="F13" s="467" t="s">
        <v>264</v>
      </c>
      <c r="G13" s="41"/>
    </row>
    <row r="14" spans="1:7" ht="42.95" customHeight="1">
      <c r="A14" s="548" t="s">
        <v>11</v>
      </c>
      <c r="B14" s="186">
        <v>221.1522248243559</v>
      </c>
      <c r="C14" s="186">
        <v>6.08899297423888</v>
      </c>
      <c r="D14" s="186">
        <v>68.316159250585429</v>
      </c>
      <c r="E14" s="186">
        <v>1148.2482435597192</v>
      </c>
      <c r="F14" s="584" t="s">
        <v>265</v>
      </c>
      <c r="G14" s="41"/>
    </row>
    <row r="15" spans="1:7" ht="42.95" customHeight="1">
      <c r="A15" s="549" t="s">
        <v>12</v>
      </c>
      <c r="B15" s="637">
        <v>17.426303854875272</v>
      </c>
      <c r="C15" s="637">
        <v>4.5351473922902757E-2</v>
      </c>
      <c r="D15" s="637">
        <v>6.396825396825391</v>
      </c>
      <c r="E15" s="637">
        <v>2.2675736961451136E-2</v>
      </c>
      <c r="F15" s="467" t="s">
        <v>266</v>
      </c>
      <c r="G15" s="41"/>
    </row>
    <row r="16" spans="1:7" ht="42.95" customHeight="1">
      <c r="A16" s="548" t="s">
        <v>13</v>
      </c>
      <c r="B16" s="186">
        <v>64.189252336448646</v>
      </c>
      <c r="C16" s="186">
        <v>0</v>
      </c>
      <c r="D16" s="186">
        <v>17.728971962616786</v>
      </c>
      <c r="E16" s="186">
        <v>3.5280747663551448</v>
      </c>
      <c r="F16" s="584" t="s">
        <v>267</v>
      </c>
      <c r="G16" s="41"/>
    </row>
    <row r="17" spans="1:7" ht="42.95" customHeight="1">
      <c r="A17" s="549" t="s">
        <v>138</v>
      </c>
      <c r="B17" s="637">
        <v>398.52608418891123</v>
      </c>
      <c r="C17" s="637">
        <v>0</v>
      </c>
      <c r="D17" s="637">
        <v>36.82546201232028</v>
      </c>
      <c r="E17" s="637">
        <v>0</v>
      </c>
      <c r="F17" s="467" t="s">
        <v>268</v>
      </c>
      <c r="G17" s="41"/>
    </row>
    <row r="18" spans="1:7" ht="42.95" customHeight="1">
      <c r="A18" s="548" t="s">
        <v>139</v>
      </c>
      <c r="B18" s="186">
        <v>323.97921478060061</v>
      </c>
      <c r="C18" s="186">
        <v>0.80831408775981617</v>
      </c>
      <c r="D18" s="186">
        <v>13.727482678983828</v>
      </c>
      <c r="E18" s="186">
        <v>609.54272517320987</v>
      </c>
      <c r="F18" s="584" t="s">
        <v>269</v>
      </c>
      <c r="G18" s="41"/>
    </row>
    <row r="19" spans="1:7" ht="42.95" customHeight="1">
      <c r="A19" s="549" t="s">
        <v>140</v>
      </c>
      <c r="B19" s="637">
        <v>0</v>
      </c>
      <c r="C19" s="637">
        <v>0</v>
      </c>
      <c r="D19" s="637">
        <v>5.5639810426540262</v>
      </c>
      <c r="E19" s="637">
        <v>203.53080568720324</v>
      </c>
      <c r="F19" s="467" t="s">
        <v>270</v>
      </c>
      <c r="G19" s="41"/>
    </row>
    <row r="20" spans="1:7" ht="42.95" customHeight="1">
      <c r="A20" s="548" t="s">
        <v>17</v>
      </c>
      <c r="B20" s="186">
        <v>0</v>
      </c>
      <c r="C20" s="186">
        <v>0</v>
      </c>
      <c r="D20" s="186">
        <v>11.273584905660373</v>
      </c>
      <c r="E20" s="186">
        <v>331.48537735849078</v>
      </c>
      <c r="F20" s="584" t="s">
        <v>271</v>
      </c>
      <c r="G20" s="41"/>
    </row>
    <row r="21" spans="1:7" ht="42.95" customHeight="1">
      <c r="A21" s="549" t="s">
        <v>18</v>
      </c>
      <c r="B21" s="637">
        <v>270.98496240601537</v>
      </c>
      <c r="C21" s="637">
        <v>0</v>
      </c>
      <c r="D21" s="637">
        <v>0.48872180451127778</v>
      </c>
      <c r="E21" s="637">
        <v>883.32080200501309</v>
      </c>
      <c r="F21" s="467" t="s">
        <v>272</v>
      </c>
      <c r="G21" s="41"/>
    </row>
    <row r="22" spans="1:7" ht="42.95" customHeight="1" thickBot="1">
      <c r="A22" s="548" t="s">
        <v>141</v>
      </c>
      <c r="B22" s="186">
        <v>0</v>
      </c>
      <c r="C22" s="186">
        <v>5.0847457627118772E-2</v>
      </c>
      <c r="D22" s="186">
        <v>79.66610169491527</v>
      </c>
      <c r="E22" s="186">
        <v>561.56779661016844</v>
      </c>
      <c r="F22" s="585" t="s">
        <v>273</v>
      </c>
      <c r="G22" s="41"/>
    </row>
    <row r="23" spans="1:7" ht="42.95" customHeight="1" thickTop="1" thickBot="1">
      <c r="A23" s="550" t="s">
        <v>21</v>
      </c>
      <c r="B23" s="190">
        <v>292.19412989631508</v>
      </c>
      <c r="C23" s="190">
        <v>1.9388294833236652</v>
      </c>
      <c r="D23" s="190">
        <v>38.41342856240739</v>
      </c>
      <c r="E23" s="190">
        <v>431.28669269358107</v>
      </c>
      <c r="F23" s="638" t="s">
        <v>34</v>
      </c>
      <c r="G23" s="41"/>
    </row>
    <row r="24" spans="1:7" ht="15.75" thickTop="1">
      <c r="A24" s="98"/>
      <c r="B24" s="99"/>
      <c r="C24" s="99"/>
      <c r="D24" s="99"/>
      <c r="E24" s="99"/>
      <c r="F24" s="99"/>
    </row>
    <row r="25" spans="1:7">
      <c r="A25" s="98"/>
      <c r="B25" s="99"/>
      <c r="C25" s="99"/>
      <c r="D25" s="99"/>
      <c r="E25" s="99"/>
      <c r="F25" s="99"/>
    </row>
    <row r="26" spans="1:7">
      <c r="A26" s="98"/>
      <c r="B26" s="99"/>
      <c r="C26" s="99"/>
      <c r="D26" s="99"/>
      <c r="E26" s="99"/>
      <c r="F26" s="99"/>
    </row>
    <row r="27" spans="1:7">
      <c r="A27" s="98"/>
      <c r="B27" s="99"/>
      <c r="C27" s="99"/>
      <c r="D27" s="99"/>
      <c r="E27" s="99"/>
      <c r="F27" s="99"/>
    </row>
    <row r="28" spans="1:7">
      <c r="A28" s="98"/>
      <c r="B28" s="99"/>
      <c r="C28" s="99"/>
      <c r="D28" s="99"/>
      <c r="E28" s="99"/>
      <c r="F28" s="99"/>
    </row>
    <row r="29" spans="1:7">
      <c r="A29" s="98"/>
      <c r="B29" s="99"/>
      <c r="C29" s="99"/>
      <c r="D29" s="99"/>
      <c r="E29" s="99"/>
      <c r="F29" s="99"/>
    </row>
    <row r="30" spans="1:7">
      <c r="A30" s="98"/>
      <c r="B30" s="99"/>
      <c r="C30" s="99"/>
      <c r="D30" s="99"/>
      <c r="E30" s="99"/>
      <c r="F30" s="99"/>
    </row>
    <row r="31" spans="1:7">
      <c r="A31" s="100"/>
      <c r="B31" s="99"/>
      <c r="C31" s="99"/>
      <c r="D31" s="99"/>
      <c r="E31" s="99"/>
      <c r="F31" s="99"/>
    </row>
  </sheetData>
  <mergeCells count="6">
    <mergeCell ref="A1:F1"/>
    <mergeCell ref="A2:F2"/>
    <mergeCell ref="A4:A7"/>
    <mergeCell ref="B4:E4"/>
    <mergeCell ref="F4:F7"/>
    <mergeCell ref="B5:E5"/>
  </mergeCells>
  <printOptions horizontalCentered="1"/>
  <pageMargins left="0.25" right="0.25" top="0.75" bottom="0.75" header="0.3" footer="0.3"/>
  <pageSetup paperSize="9" scale="75" orientation="portrait" r:id="rId1"/>
  <headerFooter>
    <oddFooter>&amp;C&amp;"-,Bold"&amp;14 38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9"/>
  <sheetViews>
    <sheetView rightToLeft="1" view="pageBreakPreview" zoomScale="60" zoomScaleNormal="71" workbookViewId="0">
      <selection activeCell="D9" sqref="D9"/>
    </sheetView>
  </sheetViews>
  <sheetFormatPr defaultRowHeight="15"/>
  <cols>
    <col min="1" max="1" width="23.85546875" customWidth="1"/>
    <col min="2" max="2" width="26.140625" customWidth="1"/>
    <col min="3" max="3" width="22.140625" customWidth="1"/>
    <col min="4" max="4" width="25.5703125" customWidth="1"/>
    <col min="5" max="5" width="24.28515625" customWidth="1"/>
    <col min="6" max="6" width="25.28515625" customWidth="1"/>
    <col min="7" max="7" width="23" customWidth="1"/>
  </cols>
  <sheetData>
    <row r="1" spans="1:7" ht="27.75" customHeight="1">
      <c r="A1" s="829" t="s">
        <v>473</v>
      </c>
      <c r="B1" s="829"/>
      <c r="C1" s="829"/>
      <c r="D1" s="829"/>
      <c r="E1" s="829"/>
      <c r="F1" s="829"/>
      <c r="G1" s="829"/>
    </row>
    <row r="2" spans="1:7" ht="40.5" customHeight="1">
      <c r="A2" s="830" t="s">
        <v>638</v>
      </c>
      <c r="B2" s="830"/>
      <c r="C2" s="830"/>
      <c r="D2" s="830"/>
      <c r="E2" s="830"/>
      <c r="F2" s="830"/>
      <c r="G2" s="830"/>
    </row>
    <row r="3" spans="1:7" ht="28.5" customHeight="1" thickBot="1">
      <c r="A3" s="314" t="s">
        <v>155</v>
      </c>
      <c r="B3" s="315"/>
      <c r="C3" s="315"/>
      <c r="D3" s="315"/>
      <c r="E3" s="316"/>
      <c r="F3" s="317"/>
      <c r="G3" s="272" t="s">
        <v>596</v>
      </c>
    </row>
    <row r="4" spans="1:7" ht="82.5" customHeight="1" thickTop="1" thickBot="1">
      <c r="A4" s="831" t="s">
        <v>161</v>
      </c>
      <c r="B4" s="318" t="s">
        <v>203</v>
      </c>
      <c r="C4" s="319" t="s">
        <v>245</v>
      </c>
      <c r="D4" s="320" t="s">
        <v>244</v>
      </c>
      <c r="E4" s="320" t="s">
        <v>246</v>
      </c>
      <c r="F4" s="318" t="s">
        <v>247</v>
      </c>
      <c r="G4" s="831" t="s">
        <v>173</v>
      </c>
    </row>
    <row r="5" spans="1:7" ht="83.25" customHeight="1" thickTop="1" thickBot="1">
      <c r="A5" s="823"/>
      <c r="B5" s="267" t="s">
        <v>639</v>
      </c>
      <c r="C5" s="268" t="s">
        <v>640</v>
      </c>
      <c r="D5" s="269" t="s">
        <v>641</v>
      </c>
      <c r="E5" s="269" t="s">
        <v>642</v>
      </c>
      <c r="F5" s="268" t="s">
        <v>643</v>
      </c>
      <c r="G5" s="823"/>
    </row>
    <row r="6" spans="1:7" ht="45" customHeight="1" thickTop="1">
      <c r="A6" s="321" t="s">
        <v>148</v>
      </c>
      <c r="B6" s="322">
        <v>286018</v>
      </c>
      <c r="C6" s="322">
        <v>0</v>
      </c>
      <c r="D6" s="322">
        <v>286018</v>
      </c>
      <c r="E6" s="323">
        <v>24402</v>
      </c>
      <c r="F6" s="324">
        <v>16351185</v>
      </c>
      <c r="G6" s="276" t="s">
        <v>251</v>
      </c>
    </row>
    <row r="7" spans="1:7" ht="45" customHeight="1">
      <c r="A7" s="325" t="s">
        <v>136</v>
      </c>
      <c r="B7" s="326">
        <v>174594</v>
      </c>
      <c r="C7" s="326">
        <v>0</v>
      </c>
      <c r="D7" s="326">
        <v>174594</v>
      </c>
      <c r="E7" s="278">
        <v>21878</v>
      </c>
      <c r="F7" s="278">
        <v>13938815</v>
      </c>
      <c r="G7" s="279" t="s">
        <v>252</v>
      </c>
    </row>
    <row r="8" spans="1:7" ht="45" customHeight="1">
      <c r="A8" s="327" t="s">
        <v>0</v>
      </c>
      <c r="B8" s="328">
        <v>25911</v>
      </c>
      <c r="C8" s="328">
        <v>0</v>
      </c>
      <c r="D8" s="328">
        <v>25911</v>
      </c>
      <c r="E8" s="281">
        <v>2000</v>
      </c>
      <c r="F8" s="281">
        <v>1422254</v>
      </c>
      <c r="G8" s="282" t="s">
        <v>253</v>
      </c>
    </row>
    <row r="9" spans="1:7" ht="45" customHeight="1">
      <c r="A9" s="325" t="s">
        <v>1</v>
      </c>
      <c r="B9" s="326">
        <v>633232</v>
      </c>
      <c r="C9" s="326">
        <v>62052</v>
      </c>
      <c r="D9" s="326">
        <v>695284</v>
      </c>
      <c r="E9" s="278">
        <v>180643</v>
      </c>
      <c r="F9" s="278">
        <v>110843274</v>
      </c>
      <c r="G9" s="279" t="s">
        <v>254</v>
      </c>
    </row>
    <row r="10" spans="1:7" ht="45" customHeight="1">
      <c r="A10" s="327" t="s">
        <v>2</v>
      </c>
      <c r="B10" s="328">
        <v>290823</v>
      </c>
      <c r="C10" s="328">
        <v>962</v>
      </c>
      <c r="D10" s="328">
        <v>291785</v>
      </c>
      <c r="E10" s="281">
        <v>28428</v>
      </c>
      <c r="F10" s="281">
        <v>14478824</v>
      </c>
      <c r="G10" s="282" t="s">
        <v>255</v>
      </c>
    </row>
    <row r="11" spans="1:7" ht="45" customHeight="1">
      <c r="A11" s="325" t="s">
        <v>3</v>
      </c>
      <c r="B11" s="326">
        <v>253811</v>
      </c>
      <c r="C11" s="326">
        <v>59451</v>
      </c>
      <c r="D11" s="326">
        <v>313262</v>
      </c>
      <c r="E11" s="278">
        <v>115689</v>
      </c>
      <c r="F11" s="278">
        <v>137144608</v>
      </c>
      <c r="G11" s="279" t="s">
        <v>258</v>
      </c>
    </row>
    <row r="12" spans="1:7" ht="45" customHeight="1">
      <c r="A12" s="327" t="s">
        <v>4</v>
      </c>
      <c r="B12" s="328">
        <v>253384</v>
      </c>
      <c r="C12" s="328">
        <v>45045</v>
      </c>
      <c r="D12" s="328">
        <v>298429</v>
      </c>
      <c r="E12" s="328">
        <v>90123</v>
      </c>
      <c r="F12" s="328">
        <v>68838253</v>
      </c>
      <c r="G12" s="282" t="s">
        <v>256</v>
      </c>
    </row>
    <row r="13" spans="1:7" ht="45" customHeight="1" thickBot="1">
      <c r="A13" s="329" t="s">
        <v>5</v>
      </c>
      <c r="B13" s="330">
        <v>142912</v>
      </c>
      <c r="C13" s="330">
        <v>22100</v>
      </c>
      <c r="D13" s="330">
        <v>165012</v>
      </c>
      <c r="E13" s="330">
        <v>49789</v>
      </c>
      <c r="F13" s="330">
        <v>67006590</v>
      </c>
      <c r="G13" s="331" t="s">
        <v>257</v>
      </c>
    </row>
    <row r="14" spans="1:7" ht="45" customHeight="1" thickTop="1" thickBot="1">
      <c r="A14" s="332" t="s">
        <v>171</v>
      </c>
      <c r="B14" s="288">
        <v>2060685</v>
      </c>
      <c r="C14" s="288">
        <v>189610</v>
      </c>
      <c r="D14" s="288">
        <v>2250295</v>
      </c>
      <c r="E14" s="288">
        <v>512952</v>
      </c>
      <c r="F14" s="288">
        <v>430023803</v>
      </c>
      <c r="G14" s="333" t="s">
        <v>250</v>
      </c>
    </row>
    <row r="15" spans="1:7" ht="33" customHeight="1" thickTop="1">
      <c r="A15" s="832" t="s">
        <v>474</v>
      </c>
      <c r="B15" s="832"/>
      <c r="C15" s="832"/>
      <c r="D15" s="828" t="s">
        <v>646</v>
      </c>
      <c r="E15" s="828"/>
      <c r="F15" s="828"/>
      <c r="G15" s="828"/>
    </row>
    <row r="16" spans="1:7">
      <c r="B16" s="131"/>
      <c r="C16" s="131"/>
      <c r="D16" s="131"/>
      <c r="E16" s="131"/>
    </row>
    <row r="17" spans="1:3">
      <c r="B17" s="131"/>
      <c r="C17" s="131"/>
    </row>
    <row r="18" spans="1:3">
      <c r="B18" s="131"/>
      <c r="C18" s="131"/>
    </row>
    <row r="19" spans="1:3">
      <c r="A19" s="91"/>
      <c r="B19" s="131"/>
      <c r="C19" s="131"/>
    </row>
    <row r="20" spans="1:3">
      <c r="A20" s="91"/>
      <c r="B20" s="131"/>
      <c r="C20" s="131"/>
    </row>
    <row r="21" spans="1:3">
      <c r="A21" s="91"/>
      <c r="B21" s="131"/>
      <c r="C21" s="131"/>
    </row>
    <row r="22" spans="1:3">
      <c r="A22" s="91"/>
      <c r="B22" s="131"/>
      <c r="C22" s="131"/>
    </row>
    <row r="23" spans="1:3">
      <c r="A23" s="91"/>
      <c r="B23" s="131"/>
      <c r="C23" s="131"/>
    </row>
    <row r="24" spans="1:3">
      <c r="A24" s="91"/>
    </row>
    <row r="25" spans="1:3">
      <c r="A25" s="91"/>
    </row>
    <row r="26" spans="1:3">
      <c r="A26" s="91"/>
    </row>
    <row r="27" spans="1:3">
      <c r="A27" s="91"/>
    </row>
    <row r="28" spans="1:3">
      <c r="A28" s="91"/>
    </row>
    <row r="29" spans="1:3">
      <c r="A29" s="91"/>
    </row>
  </sheetData>
  <mergeCells count="6">
    <mergeCell ref="D15:G15"/>
    <mergeCell ref="A1:G1"/>
    <mergeCell ref="A2:G2"/>
    <mergeCell ref="A4:A5"/>
    <mergeCell ref="G4:G5"/>
    <mergeCell ref="A15:C15"/>
  </mergeCells>
  <printOptions horizontalCentered="1"/>
  <pageMargins left="0.45" right="0.48" top="0.81" bottom="0.49" header="0.61" footer="0.3"/>
  <pageSetup paperSize="9" scale="73" orientation="landscape" r:id="rId1"/>
  <headerFooter>
    <oddFooter>&amp;C&amp;"-,Bold"&amp;14 11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rightToLeft="1" view="pageBreakPreview" zoomScale="60" workbookViewId="0">
      <selection activeCell="E11" sqref="E11"/>
    </sheetView>
  </sheetViews>
  <sheetFormatPr defaultRowHeight="15"/>
  <cols>
    <col min="1" max="1" width="21.7109375" customWidth="1"/>
    <col min="2" max="2" width="41.140625" customWidth="1"/>
    <col min="3" max="3" width="31.5703125" customWidth="1"/>
    <col min="4" max="4" width="29.140625" customWidth="1"/>
    <col min="5" max="5" width="24.85546875" customWidth="1"/>
    <col min="6" max="6" width="26.7109375" customWidth="1"/>
    <col min="7" max="7" width="15.42578125" customWidth="1"/>
    <col min="8" max="8" width="20" customWidth="1"/>
    <col min="9" max="9" width="15.85546875" customWidth="1"/>
    <col min="10" max="10" width="10.85546875" customWidth="1"/>
    <col min="11" max="11" width="14.42578125" customWidth="1"/>
    <col min="12" max="12" width="12.42578125" customWidth="1"/>
  </cols>
  <sheetData>
    <row r="1" spans="1:6" ht="33.75" customHeight="1">
      <c r="A1" s="1176" t="s">
        <v>333</v>
      </c>
      <c r="B1" s="1176"/>
      <c r="C1" s="1176"/>
      <c r="D1" s="1176"/>
      <c r="E1" s="1176"/>
      <c r="F1" s="1176"/>
    </row>
    <row r="2" spans="1:6" ht="21" customHeight="1">
      <c r="A2" s="825" t="s">
        <v>752</v>
      </c>
      <c r="B2" s="825"/>
      <c r="C2" s="825"/>
      <c r="D2" s="825"/>
      <c r="E2" s="825"/>
      <c r="F2" s="825"/>
    </row>
    <row r="3" spans="1:6" ht="27" customHeight="1" thickBot="1">
      <c r="A3" s="590" t="s">
        <v>803</v>
      </c>
      <c r="B3" s="570"/>
      <c r="C3" s="570"/>
      <c r="D3" s="570"/>
      <c r="E3" s="634"/>
      <c r="F3" s="458" t="s">
        <v>804</v>
      </c>
    </row>
    <row r="4" spans="1:6" ht="28.5" customHeight="1" thickTop="1" thickBot="1">
      <c r="A4" s="1150" t="s">
        <v>35</v>
      </c>
      <c r="B4" s="986" t="s">
        <v>330</v>
      </c>
      <c r="C4" s="986"/>
      <c r="D4" s="986"/>
      <c r="E4" s="986"/>
      <c r="F4" s="986" t="s">
        <v>173</v>
      </c>
    </row>
    <row r="5" spans="1:6" ht="23.25" customHeight="1" thickBot="1">
      <c r="A5" s="1151"/>
      <c r="B5" s="1121" t="s">
        <v>750</v>
      </c>
      <c r="C5" s="1121"/>
      <c r="D5" s="1121"/>
      <c r="E5" s="1121"/>
      <c r="F5" s="987"/>
    </row>
    <row r="6" spans="1:6" ht="78" customHeight="1" thickBot="1">
      <c r="A6" s="1151"/>
      <c r="B6" s="635" t="s">
        <v>334</v>
      </c>
      <c r="C6" s="635" t="s">
        <v>30</v>
      </c>
      <c r="D6" s="635" t="s">
        <v>31</v>
      </c>
      <c r="E6" s="635" t="s">
        <v>470</v>
      </c>
      <c r="F6" s="987"/>
    </row>
    <row r="7" spans="1:6" ht="55.5" customHeight="1" thickTop="1" thickBot="1">
      <c r="A7" s="1152"/>
      <c r="B7" s="552" t="s">
        <v>753</v>
      </c>
      <c r="C7" s="552" t="s">
        <v>678</v>
      </c>
      <c r="D7" s="552" t="s">
        <v>679</v>
      </c>
      <c r="E7" s="552" t="s">
        <v>734</v>
      </c>
      <c r="F7" s="988"/>
    </row>
    <row r="8" spans="1:6" ht="42.95" customHeight="1" thickTop="1">
      <c r="A8" s="548" t="s">
        <v>148</v>
      </c>
      <c r="B8" s="186">
        <v>74.414364189049465</v>
      </c>
      <c r="C8" s="186">
        <v>0.95776528428556384</v>
      </c>
      <c r="D8" s="186">
        <v>31.945942893648017</v>
      </c>
      <c r="E8" s="186">
        <v>190.51900000000001</v>
      </c>
      <c r="F8" s="32" t="s">
        <v>251</v>
      </c>
    </row>
    <row r="9" spans="1:6" ht="42.95" customHeight="1">
      <c r="A9" s="549" t="s">
        <v>136</v>
      </c>
      <c r="B9" s="637">
        <v>196.52725102076124</v>
      </c>
      <c r="C9" s="637">
        <v>1.4202590203546044</v>
      </c>
      <c r="D9" s="637">
        <v>35.724896003180135</v>
      </c>
      <c r="E9" s="637">
        <v>1337.84</v>
      </c>
      <c r="F9" s="541" t="s">
        <v>431</v>
      </c>
    </row>
    <row r="10" spans="1:6" ht="42.95" customHeight="1">
      <c r="A10" s="568" t="s">
        <v>0</v>
      </c>
      <c r="B10" s="639">
        <v>167.97098458128869</v>
      </c>
      <c r="C10" s="639">
        <v>80.540703086868945</v>
      </c>
      <c r="D10" s="639">
        <v>34.719458398193254</v>
      </c>
      <c r="E10" s="639">
        <v>380.75599999999997</v>
      </c>
      <c r="F10" s="569" t="s">
        <v>253</v>
      </c>
    </row>
    <row r="11" spans="1:6" ht="42.95" customHeight="1">
      <c r="A11" s="549" t="s">
        <v>1</v>
      </c>
      <c r="B11" s="637">
        <v>222.89527086683171</v>
      </c>
      <c r="C11" s="637">
        <v>2.0498253457182107</v>
      </c>
      <c r="D11" s="637">
        <v>32.395655478590484</v>
      </c>
      <c r="E11" s="637">
        <v>357.00799999999998</v>
      </c>
      <c r="F11" s="541" t="s">
        <v>254</v>
      </c>
    </row>
    <row r="12" spans="1:6" ht="42.95" customHeight="1">
      <c r="A12" s="568" t="s">
        <v>2</v>
      </c>
      <c r="B12" s="639">
        <v>187.74856152175005</v>
      </c>
      <c r="C12" s="639">
        <v>0.1265961611187601</v>
      </c>
      <c r="D12" s="639">
        <v>27.286588248392363</v>
      </c>
      <c r="E12" s="639">
        <v>47.097000000000001</v>
      </c>
      <c r="F12" s="32" t="s">
        <v>255</v>
      </c>
    </row>
    <row r="13" spans="1:6" ht="42.95" customHeight="1">
      <c r="A13" s="549" t="s">
        <v>3</v>
      </c>
      <c r="B13" s="637">
        <v>542.02034144900767</v>
      </c>
      <c r="C13" s="637">
        <v>0</v>
      </c>
      <c r="D13" s="637">
        <v>61.295271831536169</v>
      </c>
      <c r="E13" s="637">
        <v>513.90599999999995</v>
      </c>
      <c r="F13" s="542" t="s">
        <v>258</v>
      </c>
    </row>
    <row r="14" spans="1:6" ht="42.95" customHeight="1">
      <c r="A14" s="568" t="s">
        <v>4</v>
      </c>
      <c r="B14" s="639">
        <v>508.23269361892017</v>
      </c>
      <c r="C14" s="639">
        <v>0</v>
      </c>
      <c r="D14" s="639">
        <v>49.737125783601371</v>
      </c>
      <c r="E14" s="639">
        <v>567.03499999999997</v>
      </c>
      <c r="F14" s="32" t="s">
        <v>256</v>
      </c>
    </row>
    <row r="15" spans="1:6" ht="42.95" customHeight="1" thickBot="1">
      <c r="A15" s="549" t="s">
        <v>5</v>
      </c>
      <c r="B15" s="637">
        <v>572.58750256311373</v>
      </c>
      <c r="C15" s="637">
        <v>0.24229971033993622</v>
      </c>
      <c r="D15" s="637">
        <v>44.783328167938841</v>
      </c>
      <c r="E15" s="637">
        <v>535.77800000000002</v>
      </c>
      <c r="F15" s="541" t="s">
        <v>257</v>
      </c>
    </row>
    <row r="16" spans="1:6" ht="42.95" customHeight="1" thickTop="1" thickBot="1">
      <c r="A16" s="640" t="s">
        <v>21</v>
      </c>
      <c r="B16" s="641">
        <v>292.25781208157093</v>
      </c>
      <c r="C16" s="641">
        <v>1.9419108028166965</v>
      </c>
      <c r="D16" s="641">
        <v>38.435137785295574</v>
      </c>
      <c r="E16" s="641">
        <v>431.28699999999998</v>
      </c>
      <c r="F16" s="543" t="s">
        <v>34</v>
      </c>
    </row>
    <row r="17" spans="1:5" ht="15.75" thickTop="1">
      <c r="A17" s="99"/>
      <c r="B17" s="99"/>
      <c r="C17" s="99"/>
      <c r="D17" s="99"/>
      <c r="E17" s="99"/>
    </row>
    <row r="18" spans="1:5">
      <c r="A18" s="99"/>
      <c r="B18" s="99"/>
      <c r="C18" s="99"/>
      <c r="D18" s="99"/>
      <c r="E18" s="99"/>
    </row>
    <row r="19" spans="1:5">
      <c r="A19" s="99"/>
      <c r="B19" s="99"/>
      <c r="C19" s="99"/>
      <c r="D19" s="99"/>
      <c r="E19" s="99"/>
    </row>
    <row r="20" spans="1:5">
      <c r="A20" s="99"/>
      <c r="B20" s="99"/>
      <c r="C20" s="99"/>
      <c r="D20" s="99"/>
      <c r="E20" s="99"/>
    </row>
    <row r="21" spans="1:5">
      <c r="A21" s="99"/>
      <c r="B21" s="99"/>
      <c r="C21" s="99"/>
      <c r="D21" s="99"/>
      <c r="E21" s="99"/>
    </row>
    <row r="22" spans="1:5">
      <c r="A22" s="99"/>
      <c r="B22" s="99"/>
      <c r="C22" s="99"/>
      <c r="D22" s="99"/>
      <c r="E22" s="99"/>
    </row>
    <row r="23" spans="1:5">
      <c r="A23" s="99"/>
      <c r="B23" s="99"/>
      <c r="C23" s="99"/>
      <c r="D23" s="99"/>
      <c r="E23" s="99"/>
    </row>
    <row r="24" spans="1:5">
      <c r="A24" s="99"/>
      <c r="B24" s="99"/>
      <c r="C24" s="99"/>
      <c r="D24" s="99"/>
      <c r="E24" s="99"/>
    </row>
  </sheetData>
  <mergeCells count="6">
    <mergeCell ref="A1:F1"/>
    <mergeCell ref="A2:F2"/>
    <mergeCell ref="A4:A7"/>
    <mergeCell ref="B4:E4"/>
    <mergeCell ref="F4:F7"/>
    <mergeCell ref="B5:E5"/>
  </mergeCells>
  <printOptions horizontalCentered="1"/>
  <pageMargins left="0.25" right="0.25" top="0.75" bottom="0.75" header="0.3" footer="0.3"/>
  <pageSetup paperSize="9" scale="75" orientation="landscape" r:id="rId1"/>
  <headerFooter>
    <oddFooter>&amp;C&amp;"-,Bold"&amp;14 39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2"/>
  <sheetViews>
    <sheetView rightToLeft="1" view="pageBreakPreview" zoomScale="60" workbookViewId="0">
      <selection activeCell="L16" sqref="L16"/>
    </sheetView>
  </sheetViews>
  <sheetFormatPr defaultRowHeight="15"/>
  <cols>
    <col min="1" max="1" width="14.85546875" customWidth="1"/>
    <col min="2" max="2" width="10.85546875" customWidth="1"/>
    <col min="3" max="3" width="9.7109375" customWidth="1"/>
    <col min="4" max="4" width="9.5703125" customWidth="1"/>
    <col min="5" max="5" width="12.42578125" customWidth="1"/>
    <col min="6" max="6" width="19.5703125" customWidth="1"/>
    <col min="7" max="7" width="13.7109375" customWidth="1"/>
    <col min="8" max="8" width="13.5703125" customWidth="1"/>
    <col min="9" max="9" width="12.42578125" customWidth="1"/>
    <col min="10" max="10" width="16" customWidth="1"/>
    <col min="11" max="11" width="17.140625" customWidth="1"/>
    <col min="12" max="12" width="20.28515625" customWidth="1"/>
    <col min="13" max="13" width="19.85546875" customWidth="1"/>
  </cols>
  <sheetData>
    <row r="1" spans="1:13" ht="24.75" customHeight="1">
      <c r="A1" s="967" t="s">
        <v>335</v>
      </c>
      <c r="B1" s="967"/>
      <c r="C1" s="967"/>
      <c r="D1" s="967"/>
      <c r="E1" s="967"/>
      <c r="F1" s="967"/>
      <c r="G1" s="967"/>
      <c r="H1" s="967"/>
      <c r="I1" s="967"/>
      <c r="J1" s="967"/>
      <c r="K1" s="967"/>
      <c r="L1" s="967"/>
      <c r="M1" s="967"/>
    </row>
    <row r="2" spans="1:13" ht="24" customHeight="1">
      <c r="A2" s="1177" t="s">
        <v>754</v>
      </c>
      <c r="B2" s="1177"/>
      <c r="C2" s="1177"/>
      <c r="D2" s="1177"/>
      <c r="E2" s="1177"/>
      <c r="F2" s="1177"/>
      <c r="G2" s="1177"/>
      <c r="H2" s="1177"/>
      <c r="I2" s="1177"/>
      <c r="J2" s="1177"/>
      <c r="K2" s="1177"/>
      <c r="L2" s="1177"/>
      <c r="M2" s="1177"/>
    </row>
    <row r="3" spans="1:13" ht="25.5" customHeight="1" thickBot="1">
      <c r="A3" s="1099" t="s">
        <v>806</v>
      </c>
      <c r="B3" s="1099"/>
      <c r="C3" s="577"/>
      <c r="D3" s="577"/>
      <c r="E3" s="577"/>
      <c r="F3" s="577"/>
      <c r="G3" s="577"/>
      <c r="H3" s="577"/>
      <c r="I3" s="577"/>
      <c r="J3" s="577"/>
      <c r="K3" s="577"/>
      <c r="L3" s="458"/>
      <c r="M3" s="458" t="s">
        <v>805</v>
      </c>
    </row>
    <row r="4" spans="1:13" ht="51.75" customHeight="1" thickTop="1" thickBot="1">
      <c r="A4" s="1118" t="s">
        <v>39</v>
      </c>
      <c r="B4" s="642" t="s">
        <v>135</v>
      </c>
      <c r="C4" s="575" t="s">
        <v>136</v>
      </c>
      <c r="D4" s="642" t="s">
        <v>0</v>
      </c>
      <c r="E4" s="576" t="s">
        <v>1</v>
      </c>
      <c r="F4" s="643" t="s">
        <v>336</v>
      </c>
      <c r="G4" s="574" t="s">
        <v>337</v>
      </c>
      <c r="H4" s="642" t="s">
        <v>338</v>
      </c>
      <c r="I4" s="575" t="s">
        <v>339</v>
      </c>
      <c r="J4" s="644" t="s">
        <v>5</v>
      </c>
      <c r="K4" s="645" t="s">
        <v>340</v>
      </c>
      <c r="L4" s="643" t="s">
        <v>45</v>
      </c>
      <c r="M4" s="986" t="s">
        <v>168</v>
      </c>
    </row>
    <row r="5" spans="1:13" ht="63.75" customHeight="1" thickTop="1" thickBot="1">
      <c r="A5" s="1162"/>
      <c r="B5" s="650" t="s">
        <v>251</v>
      </c>
      <c r="C5" s="651" t="s">
        <v>431</v>
      </c>
      <c r="D5" s="650" t="s">
        <v>253</v>
      </c>
      <c r="E5" s="651" t="s">
        <v>254</v>
      </c>
      <c r="F5" s="652" t="s">
        <v>452</v>
      </c>
      <c r="G5" s="653" t="s">
        <v>255</v>
      </c>
      <c r="H5" s="654" t="s">
        <v>258</v>
      </c>
      <c r="I5" s="653" t="s">
        <v>256</v>
      </c>
      <c r="J5" s="656" t="s">
        <v>257</v>
      </c>
      <c r="K5" s="655" t="s">
        <v>453</v>
      </c>
      <c r="L5" s="652" t="s">
        <v>454</v>
      </c>
      <c r="M5" s="987"/>
    </row>
    <row r="6" spans="1:13" ht="30" customHeight="1" thickTop="1">
      <c r="A6" s="646" t="s">
        <v>137</v>
      </c>
      <c r="B6" s="205">
        <v>29498</v>
      </c>
      <c r="C6" s="205">
        <v>284</v>
      </c>
      <c r="D6" s="205">
        <v>8</v>
      </c>
      <c r="E6" s="205">
        <f>B6+C6+D6</f>
        <v>29790</v>
      </c>
      <c r="F6" s="205">
        <v>35084</v>
      </c>
      <c r="G6" s="206">
        <v>54783</v>
      </c>
      <c r="H6" s="206">
        <v>14202</v>
      </c>
      <c r="I6" s="206">
        <v>7315</v>
      </c>
      <c r="J6" s="206">
        <v>409</v>
      </c>
      <c r="K6" s="206">
        <v>76709</v>
      </c>
      <c r="L6" s="205">
        <v>111793</v>
      </c>
      <c r="M6" s="580" t="s">
        <v>259</v>
      </c>
    </row>
    <row r="7" spans="1:13" ht="30" customHeight="1">
      <c r="A7" s="647" t="s">
        <v>6</v>
      </c>
      <c r="B7" s="207">
        <v>15507</v>
      </c>
      <c r="C7" s="207">
        <v>259</v>
      </c>
      <c r="D7" s="207">
        <v>58</v>
      </c>
      <c r="E7" s="207">
        <f t="shared" ref="E7:E21" si="0">B7+C7+D7</f>
        <v>15824</v>
      </c>
      <c r="F7" s="207">
        <v>29889</v>
      </c>
      <c r="G7" s="208">
        <v>28255</v>
      </c>
      <c r="H7" s="208">
        <v>2026</v>
      </c>
      <c r="I7" s="208">
        <v>2023</v>
      </c>
      <c r="J7" s="208">
        <v>458</v>
      </c>
      <c r="K7" s="208">
        <v>32762</v>
      </c>
      <c r="L7" s="207">
        <v>62651</v>
      </c>
      <c r="M7" s="467" t="s">
        <v>260</v>
      </c>
    </row>
    <row r="8" spans="1:13" ht="30" customHeight="1">
      <c r="A8" s="579" t="s">
        <v>7</v>
      </c>
      <c r="B8" s="209">
        <v>20569</v>
      </c>
      <c r="C8" s="209">
        <v>1062</v>
      </c>
      <c r="D8" s="209">
        <v>6</v>
      </c>
      <c r="E8" s="209">
        <f t="shared" si="0"/>
        <v>21637</v>
      </c>
      <c r="F8" s="209">
        <v>37863</v>
      </c>
      <c r="G8" s="210">
        <v>43286</v>
      </c>
      <c r="H8" s="210">
        <v>5454</v>
      </c>
      <c r="I8" s="210">
        <v>5921</v>
      </c>
      <c r="J8" s="210">
        <v>1410</v>
      </c>
      <c r="K8" s="210">
        <v>56071</v>
      </c>
      <c r="L8" s="209">
        <v>93934</v>
      </c>
      <c r="M8" s="584" t="s">
        <v>261</v>
      </c>
    </row>
    <row r="9" spans="1:13" ht="30" customHeight="1">
      <c r="A9" s="647" t="s">
        <v>49</v>
      </c>
      <c r="B9" s="207">
        <v>9845</v>
      </c>
      <c r="C9" s="207">
        <v>870</v>
      </c>
      <c r="D9" s="207">
        <v>2</v>
      </c>
      <c r="E9" s="207">
        <f t="shared" si="0"/>
        <v>10717</v>
      </c>
      <c r="F9" s="207">
        <v>17419</v>
      </c>
      <c r="G9" s="208">
        <v>32204</v>
      </c>
      <c r="H9" s="208">
        <v>11423</v>
      </c>
      <c r="I9" s="208">
        <v>4509</v>
      </c>
      <c r="J9" s="208">
        <v>1086</v>
      </c>
      <c r="K9" s="208">
        <v>49222</v>
      </c>
      <c r="L9" s="207">
        <v>66641</v>
      </c>
      <c r="M9" s="467" t="s">
        <v>262</v>
      </c>
    </row>
    <row r="10" spans="1:13" ht="30" customHeight="1">
      <c r="A10" s="579" t="s">
        <v>9</v>
      </c>
      <c r="B10" s="209">
        <v>466764</v>
      </c>
      <c r="C10" s="209">
        <v>16372</v>
      </c>
      <c r="D10" s="209">
        <v>88</v>
      </c>
      <c r="E10" s="209">
        <f t="shared" si="0"/>
        <v>483224</v>
      </c>
      <c r="F10" s="209">
        <v>734962</v>
      </c>
      <c r="G10" s="210">
        <v>198639</v>
      </c>
      <c r="H10" s="210">
        <v>30592</v>
      </c>
      <c r="I10" s="210">
        <v>24325</v>
      </c>
      <c r="J10" s="210">
        <v>2377</v>
      </c>
      <c r="K10" s="210">
        <v>255933</v>
      </c>
      <c r="L10" s="209">
        <v>990895</v>
      </c>
      <c r="M10" s="584" t="s">
        <v>263</v>
      </c>
    </row>
    <row r="11" spans="1:13" ht="30" customHeight="1">
      <c r="A11" s="647" t="s">
        <v>10</v>
      </c>
      <c r="B11" s="207">
        <v>21227</v>
      </c>
      <c r="C11" s="207">
        <v>462</v>
      </c>
      <c r="D11" s="207">
        <v>35</v>
      </c>
      <c r="E11" s="207">
        <f t="shared" si="0"/>
        <v>21724</v>
      </c>
      <c r="F11" s="207">
        <v>44652</v>
      </c>
      <c r="G11" s="208">
        <v>57230</v>
      </c>
      <c r="H11" s="208">
        <v>2767</v>
      </c>
      <c r="I11" s="208">
        <v>2841</v>
      </c>
      <c r="J11" s="208">
        <v>459</v>
      </c>
      <c r="K11" s="208">
        <v>63297</v>
      </c>
      <c r="L11" s="207">
        <v>107949</v>
      </c>
      <c r="M11" s="467" t="s">
        <v>264</v>
      </c>
    </row>
    <row r="12" spans="1:13" ht="30" customHeight="1">
      <c r="A12" s="579" t="s">
        <v>11</v>
      </c>
      <c r="B12" s="209">
        <v>15310</v>
      </c>
      <c r="C12" s="209">
        <v>384</v>
      </c>
      <c r="D12" s="209">
        <v>27</v>
      </c>
      <c r="E12" s="209">
        <f t="shared" si="0"/>
        <v>15721</v>
      </c>
      <c r="F12" s="209">
        <v>32634</v>
      </c>
      <c r="G12" s="210">
        <v>15658</v>
      </c>
      <c r="H12" s="210">
        <v>1775</v>
      </c>
      <c r="I12" s="210">
        <v>2828</v>
      </c>
      <c r="J12" s="210">
        <v>656</v>
      </c>
      <c r="K12" s="210">
        <v>20917</v>
      </c>
      <c r="L12" s="209">
        <v>53551</v>
      </c>
      <c r="M12" s="584" t="s">
        <v>265</v>
      </c>
    </row>
    <row r="13" spans="1:13" ht="30" customHeight="1">
      <c r="A13" s="647" t="s">
        <v>12</v>
      </c>
      <c r="B13" s="207">
        <v>11582</v>
      </c>
      <c r="C13" s="207">
        <v>240</v>
      </c>
      <c r="D13" s="207">
        <v>27</v>
      </c>
      <c r="E13" s="207">
        <f t="shared" si="0"/>
        <v>11849</v>
      </c>
      <c r="F13" s="207">
        <v>21382</v>
      </c>
      <c r="G13" s="208">
        <v>45612</v>
      </c>
      <c r="H13" s="208">
        <v>3289</v>
      </c>
      <c r="I13" s="208">
        <v>2733</v>
      </c>
      <c r="J13" s="208">
        <v>641</v>
      </c>
      <c r="K13" s="208">
        <v>52275</v>
      </c>
      <c r="L13" s="207">
        <v>73657</v>
      </c>
      <c r="M13" s="467" t="s">
        <v>266</v>
      </c>
    </row>
    <row r="14" spans="1:13" ht="30" customHeight="1">
      <c r="A14" s="579" t="s">
        <v>13</v>
      </c>
      <c r="B14" s="209">
        <v>6006</v>
      </c>
      <c r="C14" s="209">
        <v>245</v>
      </c>
      <c r="D14" s="209">
        <v>1</v>
      </c>
      <c r="E14" s="209">
        <f t="shared" si="0"/>
        <v>6252</v>
      </c>
      <c r="F14" s="209">
        <v>12142</v>
      </c>
      <c r="G14" s="210">
        <v>56693</v>
      </c>
      <c r="H14" s="210">
        <v>4653</v>
      </c>
      <c r="I14" s="210">
        <v>2635</v>
      </c>
      <c r="J14" s="210">
        <v>586</v>
      </c>
      <c r="K14" s="210">
        <v>64567</v>
      </c>
      <c r="L14" s="209">
        <v>76709</v>
      </c>
      <c r="M14" s="584" t="s">
        <v>267</v>
      </c>
    </row>
    <row r="15" spans="1:13" ht="30" customHeight="1">
      <c r="A15" s="647" t="s">
        <v>138</v>
      </c>
      <c r="B15" s="207">
        <v>18162</v>
      </c>
      <c r="C15" s="207">
        <v>367</v>
      </c>
      <c r="D15" s="207">
        <v>19</v>
      </c>
      <c r="E15" s="207">
        <f t="shared" si="0"/>
        <v>18548</v>
      </c>
      <c r="F15" s="207">
        <v>37064</v>
      </c>
      <c r="G15" s="208">
        <v>20012</v>
      </c>
      <c r="H15" s="208">
        <v>5932</v>
      </c>
      <c r="I15" s="208">
        <v>5258</v>
      </c>
      <c r="J15" s="208">
        <v>608</v>
      </c>
      <c r="K15" s="208">
        <v>31810</v>
      </c>
      <c r="L15" s="207">
        <v>68874</v>
      </c>
      <c r="M15" s="467" t="s">
        <v>268</v>
      </c>
    </row>
    <row r="16" spans="1:13" ht="30" customHeight="1">
      <c r="A16" s="579" t="s">
        <v>139</v>
      </c>
      <c r="B16" s="209">
        <v>16304</v>
      </c>
      <c r="C16" s="209">
        <v>110</v>
      </c>
      <c r="D16" s="209">
        <v>38</v>
      </c>
      <c r="E16" s="209">
        <f t="shared" si="0"/>
        <v>16452</v>
      </c>
      <c r="F16" s="209">
        <v>34633</v>
      </c>
      <c r="G16" s="210">
        <v>25593</v>
      </c>
      <c r="H16" s="210">
        <v>1914</v>
      </c>
      <c r="I16" s="210">
        <v>2780</v>
      </c>
      <c r="J16" s="210">
        <v>263</v>
      </c>
      <c r="K16" s="210">
        <v>30550</v>
      </c>
      <c r="L16" s="209">
        <v>65183</v>
      </c>
      <c r="M16" s="584" t="s">
        <v>269</v>
      </c>
    </row>
    <row r="17" spans="1:13" ht="30" customHeight="1">
      <c r="A17" s="647" t="s">
        <v>140</v>
      </c>
      <c r="B17" s="207">
        <v>8777</v>
      </c>
      <c r="C17" s="207">
        <v>492</v>
      </c>
      <c r="D17" s="207">
        <v>102</v>
      </c>
      <c r="E17" s="207">
        <f t="shared" si="0"/>
        <v>9371</v>
      </c>
      <c r="F17" s="207">
        <v>17927</v>
      </c>
      <c r="G17" s="211">
        <v>21844</v>
      </c>
      <c r="H17" s="208">
        <v>3426</v>
      </c>
      <c r="I17" s="211">
        <v>2580</v>
      </c>
      <c r="J17" s="208">
        <v>396</v>
      </c>
      <c r="K17" s="211">
        <v>28246</v>
      </c>
      <c r="L17" s="207">
        <v>46173</v>
      </c>
      <c r="M17" s="467" t="s">
        <v>270</v>
      </c>
    </row>
    <row r="18" spans="1:13" ht="30" customHeight="1">
      <c r="A18" s="579" t="s">
        <v>17</v>
      </c>
      <c r="B18" s="209">
        <v>10702</v>
      </c>
      <c r="C18" s="209">
        <v>519</v>
      </c>
      <c r="D18" s="209">
        <v>58</v>
      </c>
      <c r="E18" s="209">
        <f t="shared" si="0"/>
        <v>11279</v>
      </c>
      <c r="F18" s="209">
        <v>21779</v>
      </c>
      <c r="G18" s="210">
        <v>22736</v>
      </c>
      <c r="H18" s="210">
        <v>2365</v>
      </c>
      <c r="I18" s="210">
        <v>3198</v>
      </c>
      <c r="J18" s="210">
        <v>428</v>
      </c>
      <c r="K18" s="210">
        <v>28727</v>
      </c>
      <c r="L18" s="209">
        <v>50506</v>
      </c>
      <c r="M18" s="584" t="s">
        <v>271</v>
      </c>
    </row>
    <row r="19" spans="1:13" ht="30" customHeight="1">
      <c r="A19" s="647" t="s">
        <v>18</v>
      </c>
      <c r="B19" s="207">
        <v>19555</v>
      </c>
      <c r="C19" s="207">
        <v>774</v>
      </c>
      <c r="D19" s="207">
        <v>20</v>
      </c>
      <c r="E19" s="207">
        <f t="shared" si="0"/>
        <v>20349</v>
      </c>
      <c r="F19" s="207">
        <v>28569</v>
      </c>
      <c r="G19" s="211">
        <v>22661</v>
      </c>
      <c r="H19" s="208">
        <v>971</v>
      </c>
      <c r="I19" s="211">
        <v>1277</v>
      </c>
      <c r="J19" s="208">
        <v>139</v>
      </c>
      <c r="K19" s="208">
        <v>25048</v>
      </c>
      <c r="L19" s="207">
        <v>53617</v>
      </c>
      <c r="M19" s="467" t="s">
        <v>272</v>
      </c>
    </row>
    <row r="20" spans="1:13" ht="30" customHeight="1" thickBot="1">
      <c r="A20" s="579" t="s">
        <v>141</v>
      </c>
      <c r="B20" s="209">
        <v>38880</v>
      </c>
      <c r="C20" s="209">
        <v>2267</v>
      </c>
      <c r="D20" s="209">
        <v>68</v>
      </c>
      <c r="E20" s="209">
        <f t="shared" si="0"/>
        <v>41215</v>
      </c>
      <c r="F20" s="209">
        <v>56348</v>
      </c>
      <c r="G20" s="210">
        <v>32656</v>
      </c>
      <c r="H20" s="210">
        <v>10403</v>
      </c>
      <c r="I20" s="210">
        <v>8530</v>
      </c>
      <c r="J20" s="210">
        <v>1573</v>
      </c>
      <c r="K20" s="210">
        <v>53162</v>
      </c>
      <c r="L20" s="209">
        <v>109510</v>
      </c>
      <c r="M20" s="584" t="s">
        <v>273</v>
      </c>
    </row>
    <row r="21" spans="1:13" ht="27.75" customHeight="1" thickTop="1" thickBot="1">
      <c r="A21" s="648" t="s">
        <v>21</v>
      </c>
      <c r="B21" s="212">
        <v>708688</v>
      </c>
      <c r="C21" s="212">
        <v>24707</v>
      </c>
      <c r="D21" s="212">
        <v>557</v>
      </c>
      <c r="E21" s="212">
        <f t="shared" si="0"/>
        <v>733952</v>
      </c>
      <c r="F21" s="212">
        <v>1162347</v>
      </c>
      <c r="G21" s="213">
        <v>677862</v>
      </c>
      <c r="H21" s="213">
        <v>101192</v>
      </c>
      <c r="I21" s="213">
        <v>78753</v>
      </c>
      <c r="J21" s="213">
        <v>11489</v>
      </c>
      <c r="K21" s="213">
        <v>869296</v>
      </c>
      <c r="L21" s="212">
        <v>2031643</v>
      </c>
      <c r="M21" s="649" t="s">
        <v>34</v>
      </c>
    </row>
    <row r="22" spans="1:13" ht="15.75" thickTop="1"/>
  </sheetData>
  <mergeCells count="5">
    <mergeCell ref="A1:M1"/>
    <mergeCell ref="A2:M2"/>
    <mergeCell ref="A3:B3"/>
    <mergeCell ref="A4:A5"/>
    <mergeCell ref="M4:M5"/>
  </mergeCells>
  <printOptions horizontalCentered="1"/>
  <pageMargins left="0.25" right="0.25" top="0.75" bottom="0.75" header="0.3" footer="0.3"/>
  <pageSetup paperSize="9" scale="73" orientation="landscape" r:id="rId1"/>
  <headerFooter>
    <oddFooter>&amp;C&amp;"-,Bold"&amp;14 40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rightToLeft="1" view="pageBreakPreview" zoomScale="60" workbookViewId="0">
      <selection activeCell="D9" sqref="D9"/>
    </sheetView>
  </sheetViews>
  <sheetFormatPr defaultRowHeight="15"/>
  <cols>
    <col min="1" max="1" width="20" customWidth="1"/>
    <col min="2" max="2" width="26.140625" customWidth="1"/>
    <col min="3" max="3" width="26.7109375" customWidth="1"/>
    <col min="4" max="4" width="17.28515625" customWidth="1"/>
    <col min="5" max="5" width="21" customWidth="1"/>
    <col min="6" max="6" width="19.28515625" customWidth="1"/>
    <col min="7" max="7" width="18.7109375" customWidth="1"/>
    <col min="8" max="8" width="10.85546875" customWidth="1"/>
    <col min="9" max="9" width="14.85546875" customWidth="1"/>
  </cols>
  <sheetData>
    <row r="1" spans="1:5" ht="27" customHeight="1">
      <c r="A1" s="949" t="s">
        <v>341</v>
      </c>
      <c r="B1" s="949"/>
      <c r="C1" s="949"/>
      <c r="D1" s="949"/>
      <c r="E1" s="949"/>
    </row>
    <row r="2" spans="1:5" ht="26.25" customHeight="1">
      <c r="A2" s="949" t="s">
        <v>755</v>
      </c>
      <c r="B2" s="949"/>
      <c r="C2" s="949"/>
      <c r="D2" s="949"/>
      <c r="E2" s="949"/>
    </row>
    <row r="3" spans="1:5" ht="22.5" customHeight="1" thickBot="1">
      <c r="A3" s="579" t="s">
        <v>343</v>
      </c>
      <c r="B3" s="577"/>
      <c r="C3" s="577"/>
      <c r="D3" s="989" t="s">
        <v>807</v>
      </c>
      <c r="E3" s="989"/>
    </row>
    <row r="4" spans="1:5" ht="24.75" customHeight="1" thickTop="1" thickBot="1">
      <c r="A4" s="1167" t="s">
        <v>39</v>
      </c>
      <c r="B4" s="1178" t="s">
        <v>38</v>
      </c>
      <c r="C4" s="1179"/>
      <c r="D4" s="657"/>
      <c r="E4" s="986" t="s">
        <v>168</v>
      </c>
    </row>
    <row r="5" spans="1:5" ht="18.75" thickBot="1">
      <c r="A5" s="1168"/>
      <c r="B5" s="1180" t="s">
        <v>756</v>
      </c>
      <c r="C5" s="1181"/>
      <c r="D5" s="658"/>
      <c r="E5" s="987"/>
    </row>
    <row r="6" spans="1:5" ht="42" customHeight="1" thickBot="1">
      <c r="A6" s="1168"/>
      <c r="B6" s="659" t="s">
        <v>224</v>
      </c>
      <c r="C6" s="635" t="s">
        <v>438</v>
      </c>
      <c r="D6" s="587" t="s">
        <v>21</v>
      </c>
      <c r="E6" s="987"/>
    </row>
    <row r="7" spans="1:5" ht="63" customHeight="1" thickTop="1" thickBot="1">
      <c r="A7" s="1169"/>
      <c r="B7" s="588" t="s">
        <v>703</v>
      </c>
      <c r="C7" s="588" t="s">
        <v>757</v>
      </c>
      <c r="D7" s="660" t="s">
        <v>34</v>
      </c>
      <c r="E7" s="988"/>
    </row>
    <row r="8" spans="1:5" ht="42.95" customHeight="1" thickTop="1">
      <c r="A8" s="636" t="s">
        <v>137</v>
      </c>
      <c r="B8" s="196">
        <v>103759</v>
      </c>
      <c r="C8" s="196">
        <v>8034</v>
      </c>
      <c r="D8" s="196">
        <f>B8+C8</f>
        <v>111793</v>
      </c>
      <c r="E8" s="580" t="s">
        <v>259</v>
      </c>
    </row>
    <row r="9" spans="1:5" ht="42.95" customHeight="1">
      <c r="A9" s="549" t="s">
        <v>6</v>
      </c>
      <c r="B9" s="197">
        <v>55769</v>
      </c>
      <c r="C9" s="197">
        <v>6882</v>
      </c>
      <c r="D9" s="197">
        <f t="shared" ref="D9:D23" si="0">B9+C9</f>
        <v>62651</v>
      </c>
      <c r="E9" s="467" t="s">
        <v>260</v>
      </c>
    </row>
    <row r="10" spans="1:5" ht="42.95" customHeight="1">
      <c r="A10" s="548" t="s">
        <v>7</v>
      </c>
      <c r="B10" s="196">
        <v>62806</v>
      </c>
      <c r="C10" s="196">
        <v>31128</v>
      </c>
      <c r="D10" s="196">
        <f t="shared" si="0"/>
        <v>93934</v>
      </c>
      <c r="E10" s="584" t="s">
        <v>261</v>
      </c>
    </row>
    <row r="11" spans="1:5" ht="42.95" customHeight="1">
      <c r="A11" s="549" t="s">
        <v>49</v>
      </c>
      <c r="B11" s="197">
        <v>58727</v>
      </c>
      <c r="C11" s="197">
        <v>7914</v>
      </c>
      <c r="D11" s="197">
        <f t="shared" si="0"/>
        <v>66641</v>
      </c>
      <c r="E11" s="467" t="s">
        <v>262</v>
      </c>
    </row>
    <row r="12" spans="1:5" ht="42.95" customHeight="1">
      <c r="A12" s="548" t="s">
        <v>9</v>
      </c>
      <c r="B12" s="196">
        <v>792284</v>
      </c>
      <c r="C12" s="196">
        <v>198611</v>
      </c>
      <c r="D12" s="196">
        <f t="shared" si="0"/>
        <v>990895</v>
      </c>
      <c r="E12" s="584" t="s">
        <v>263</v>
      </c>
    </row>
    <row r="13" spans="1:5" ht="42.95" customHeight="1">
      <c r="A13" s="549" t="s">
        <v>10</v>
      </c>
      <c r="B13" s="197">
        <v>86226</v>
      </c>
      <c r="C13" s="197">
        <v>21723</v>
      </c>
      <c r="D13" s="197">
        <f t="shared" si="0"/>
        <v>107949</v>
      </c>
      <c r="E13" s="467" t="s">
        <v>264</v>
      </c>
    </row>
    <row r="14" spans="1:5" ht="42.95" customHeight="1">
      <c r="A14" s="548" t="s">
        <v>11</v>
      </c>
      <c r="B14" s="196">
        <v>47657</v>
      </c>
      <c r="C14" s="196">
        <v>5894</v>
      </c>
      <c r="D14" s="196">
        <f t="shared" si="0"/>
        <v>53551</v>
      </c>
      <c r="E14" s="584" t="s">
        <v>265</v>
      </c>
    </row>
    <row r="15" spans="1:5" ht="42.95" customHeight="1">
      <c r="A15" s="549" t="s">
        <v>12</v>
      </c>
      <c r="B15" s="197">
        <v>72822</v>
      </c>
      <c r="C15" s="197">
        <v>835</v>
      </c>
      <c r="D15" s="197">
        <f t="shared" si="0"/>
        <v>73657</v>
      </c>
      <c r="E15" s="467" t="s">
        <v>266</v>
      </c>
    </row>
    <row r="16" spans="1:5" ht="42.95" customHeight="1">
      <c r="A16" s="548" t="s">
        <v>13</v>
      </c>
      <c r="B16" s="196">
        <v>70257</v>
      </c>
      <c r="C16" s="196">
        <v>6452</v>
      </c>
      <c r="D16" s="196">
        <f t="shared" si="0"/>
        <v>76709</v>
      </c>
      <c r="E16" s="584" t="s">
        <v>267</v>
      </c>
    </row>
    <row r="17" spans="1:5" ht="42.95" customHeight="1">
      <c r="A17" s="549" t="s">
        <v>138</v>
      </c>
      <c r="B17" s="197">
        <v>67884</v>
      </c>
      <c r="C17" s="197">
        <v>990</v>
      </c>
      <c r="D17" s="197">
        <f t="shared" si="0"/>
        <v>68874</v>
      </c>
      <c r="E17" s="467" t="s">
        <v>268</v>
      </c>
    </row>
    <row r="18" spans="1:5" ht="42.95" customHeight="1">
      <c r="A18" s="548" t="s">
        <v>139</v>
      </c>
      <c r="B18" s="196">
        <v>62323</v>
      </c>
      <c r="C18" s="196">
        <v>2860</v>
      </c>
      <c r="D18" s="196">
        <f t="shared" si="0"/>
        <v>65183</v>
      </c>
      <c r="E18" s="584" t="s">
        <v>269</v>
      </c>
    </row>
    <row r="19" spans="1:5" ht="42.95" customHeight="1">
      <c r="A19" s="549" t="s">
        <v>140</v>
      </c>
      <c r="B19" s="197">
        <v>45735</v>
      </c>
      <c r="C19" s="197">
        <v>438</v>
      </c>
      <c r="D19" s="197">
        <f t="shared" si="0"/>
        <v>46173</v>
      </c>
      <c r="E19" s="467" t="s">
        <v>270</v>
      </c>
    </row>
    <row r="20" spans="1:5" ht="42.95" customHeight="1">
      <c r="A20" s="548" t="s">
        <v>17</v>
      </c>
      <c r="B20" s="196">
        <v>33829</v>
      </c>
      <c r="C20" s="196">
        <v>16677</v>
      </c>
      <c r="D20" s="196">
        <f t="shared" si="0"/>
        <v>50506</v>
      </c>
      <c r="E20" s="584" t="s">
        <v>271</v>
      </c>
    </row>
    <row r="21" spans="1:5" ht="42.95" customHeight="1">
      <c r="A21" s="549" t="s">
        <v>18</v>
      </c>
      <c r="B21" s="197">
        <v>47436</v>
      </c>
      <c r="C21" s="197">
        <v>6181</v>
      </c>
      <c r="D21" s="197">
        <f t="shared" si="0"/>
        <v>53617</v>
      </c>
      <c r="E21" s="467" t="s">
        <v>272</v>
      </c>
    </row>
    <row r="22" spans="1:5" ht="42.95" customHeight="1" thickBot="1">
      <c r="A22" s="548" t="s">
        <v>141</v>
      </c>
      <c r="B22" s="196">
        <v>100786</v>
      </c>
      <c r="C22" s="196">
        <v>8724</v>
      </c>
      <c r="D22" s="196">
        <f t="shared" si="0"/>
        <v>109510</v>
      </c>
      <c r="E22" s="585" t="s">
        <v>273</v>
      </c>
    </row>
    <row r="23" spans="1:5" ht="42.95" customHeight="1" thickTop="1" thickBot="1">
      <c r="A23" s="550" t="s">
        <v>21</v>
      </c>
      <c r="B23" s="202">
        <f>SUM(B8:B22)</f>
        <v>1708300</v>
      </c>
      <c r="C23" s="202">
        <f>SUM(C8:C22)</f>
        <v>323343</v>
      </c>
      <c r="D23" s="202">
        <f t="shared" si="0"/>
        <v>2031643</v>
      </c>
      <c r="E23" s="638" t="s">
        <v>34</v>
      </c>
    </row>
    <row r="24" spans="1:5" ht="30" customHeight="1" thickTop="1">
      <c r="A24" s="98"/>
      <c r="B24" s="99"/>
      <c r="C24" s="99"/>
      <c r="D24" s="99"/>
      <c r="E24" s="99"/>
    </row>
    <row r="25" spans="1:5">
      <c r="A25" s="98"/>
      <c r="B25" s="99"/>
      <c r="C25" s="99"/>
      <c r="D25" s="99"/>
      <c r="E25" s="99"/>
    </row>
    <row r="26" spans="1:5">
      <c r="A26" s="98"/>
      <c r="B26" s="99"/>
      <c r="C26" s="99"/>
      <c r="D26" s="99"/>
      <c r="E26" s="99"/>
    </row>
    <row r="27" spans="1:5">
      <c r="A27" s="98"/>
      <c r="B27" s="99"/>
      <c r="C27" s="99"/>
      <c r="D27" s="99"/>
      <c r="E27" s="99"/>
    </row>
    <row r="28" spans="1:5">
      <c r="A28" s="98"/>
      <c r="B28" s="99"/>
      <c r="C28" s="99"/>
      <c r="D28" s="99"/>
      <c r="E28" s="99"/>
    </row>
    <row r="29" spans="1:5">
      <c r="A29" s="98"/>
      <c r="B29" s="99"/>
      <c r="C29" s="99"/>
      <c r="D29" s="99"/>
      <c r="E29" s="99"/>
    </row>
    <row r="30" spans="1:5">
      <c r="A30" s="98"/>
      <c r="B30" s="99"/>
      <c r="C30" s="99"/>
      <c r="D30" s="99"/>
      <c r="E30" s="99"/>
    </row>
    <row r="31" spans="1:5">
      <c r="A31" s="100"/>
      <c r="B31" s="99"/>
      <c r="C31" s="99"/>
      <c r="D31" s="99"/>
      <c r="E31" s="99"/>
    </row>
  </sheetData>
  <mergeCells count="7">
    <mergeCell ref="A1:E1"/>
    <mergeCell ref="A2:E2"/>
    <mergeCell ref="D3:E3"/>
    <mergeCell ref="A4:A7"/>
    <mergeCell ref="B4:C4"/>
    <mergeCell ref="E4:E7"/>
    <mergeCell ref="B5:C5"/>
  </mergeCells>
  <printOptions horizontalCentered="1"/>
  <pageMargins left="0.25" right="0.25" top="0.75" bottom="0.75" header="0.3" footer="0.3"/>
  <pageSetup paperSize="9" scale="80" orientation="portrait" r:id="rId1"/>
  <headerFooter>
    <oddFooter>&amp;C&amp;"-,Bold"&amp;14 43</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rightToLeft="1" view="pageBreakPreview" zoomScale="60" workbookViewId="0">
      <selection activeCell="C12" sqref="C12"/>
    </sheetView>
  </sheetViews>
  <sheetFormatPr defaultRowHeight="15"/>
  <cols>
    <col min="1" max="1" width="26.140625" customWidth="1"/>
    <col min="2" max="2" width="32.7109375" customWidth="1"/>
    <col min="3" max="3" width="30.42578125" customWidth="1"/>
    <col min="4" max="4" width="19.7109375" customWidth="1"/>
    <col min="5" max="5" width="27.7109375" customWidth="1"/>
    <col min="6" max="6" width="14.28515625" customWidth="1"/>
    <col min="7" max="7" width="16.140625" customWidth="1"/>
    <col min="8" max="8" width="19.28515625" customWidth="1"/>
    <col min="9" max="9" width="18.7109375" customWidth="1"/>
    <col min="10" max="10" width="10.85546875" customWidth="1"/>
    <col min="11" max="11" width="14.85546875" customWidth="1"/>
  </cols>
  <sheetData>
    <row r="1" spans="1:6" ht="27.75" customHeight="1">
      <c r="A1" s="825" t="s">
        <v>342</v>
      </c>
      <c r="B1" s="825"/>
      <c r="C1" s="825"/>
      <c r="D1" s="825"/>
      <c r="E1" s="825"/>
    </row>
    <row r="2" spans="1:6" ht="24.75" customHeight="1">
      <c r="A2" s="825" t="s">
        <v>758</v>
      </c>
      <c r="B2" s="825"/>
      <c r="C2" s="825"/>
      <c r="D2" s="825"/>
      <c r="E2" s="825"/>
    </row>
    <row r="3" spans="1:6" ht="26.25" customHeight="1" thickBot="1">
      <c r="A3" s="590" t="s">
        <v>471</v>
      </c>
      <c r="B3" s="567"/>
      <c r="C3" s="567"/>
      <c r="D3" s="458"/>
      <c r="E3" s="458" t="s">
        <v>808</v>
      </c>
    </row>
    <row r="4" spans="1:6" ht="28.5" customHeight="1" thickTop="1" thickBot="1">
      <c r="A4" s="1167" t="s">
        <v>35</v>
      </c>
      <c r="B4" s="1178" t="s">
        <v>38</v>
      </c>
      <c r="C4" s="1179"/>
      <c r="D4" s="1136" t="s">
        <v>21</v>
      </c>
      <c r="E4" s="986" t="s">
        <v>173</v>
      </c>
    </row>
    <row r="5" spans="1:6" ht="23.25" customHeight="1" thickBot="1">
      <c r="A5" s="1168"/>
      <c r="B5" s="1182" t="s">
        <v>756</v>
      </c>
      <c r="C5" s="1183"/>
      <c r="D5" s="1137"/>
      <c r="E5" s="987"/>
    </row>
    <row r="6" spans="1:6" ht="31.5" customHeight="1" thickBot="1">
      <c r="A6" s="1168"/>
      <c r="B6" s="635" t="s">
        <v>224</v>
      </c>
      <c r="C6" s="635" t="s">
        <v>438</v>
      </c>
      <c r="D6" s="1137"/>
      <c r="E6" s="987"/>
    </row>
    <row r="7" spans="1:6" ht="44.25" customHeight="1" thickTop="1" thickBot="1">
      <c r="A7" s="1169"/>
      <c r="B7" s="588" t="s">
        <v>703</v>
      </c>
      <c r="C7" s="588" t="s">
        <v>757</v>
      </c>
      <c r="D7" s="661" t="s">
        <v>34</v>
      </c>
      <c r="E7" s="988"/>
    </row>
    <row r="8" spans="1:6" ht="39.75" customHeight="1" thickTop="1">
      <c r="A8" s="548" t="s">
        <v>156</v>
      </c>
      <c r="B8" s="662">
        <v>260219</v>
      </c>
      <c r="C8" s="662">
        <v>24402</v>
      </c>
      <c r="D8" s="200">
        <f>B8+C8</f>
        <v>284621</v>
      </c>
      <c r="E8" s="32" t="s">
        <v>251</v>
      </c>
      <c r="F8" s="132"/>
    </row>
    <row r="9" spans="1:6" ht="44.25" customHeight="1">
      <c r="A9" s="663" t="s">
        <v>136</v>
      </c>
      <c r="B9" s="664">
        <v>152170</v>
      </c>
      <c r="C9" s="664">
        <v>21878</v>
      </c>
      <c r="D9" s="201">
        <f t="shared" ref="D9:D16" si="0">B9+C9</f>
        <v>174048</v>
      </c>
      <c r="E9" s="541" t="s">
        <v>431</v>
      </c>
      <c r="F9" s="132"/>
    </row>
    <row r="10" spans="1:6" ht="40.5" customHeight="1">
      <c r="A10" s="665" t="s">
        <v>0</v>
      </c>
      <c r="B10" s="666">
        <v>23732</v>
      </c>
      <c r="C10" s="666">
        <v>2000</v>
      </c>
      <c r="D10" s="200">
        <f t="shared" si="0"/>
        <v>25732</v>
      </c>
      <c r="E10" s="569" t="s">
        <v>253</v>
      </c>
      <c r="F10" s="132"/>
    </row>
    <row r="11" spans="1:6" ht="44.25" customHeight="1">
      <c r="A11" s="663" t="s">
        <v>1</v>
      </c>
      <c r="B11" s="664">
        <v>503834</v>
      </c>
      <c r="C11" s="664">
        <v>118591</v>
      </c>
      <c r="D11" s="201">
        <f t="shared" si="0"/>
        <v>622425</v>
      </c>
      <c r="E11" s="541" t="s">
        <v>254</v>
      </c>
      <c r="F11" s="132"/>
    </row>
    <row r="12" spans="1:6" ht="39" customHeight="1">
      <c r="A12" s="665" t="s">
        <v>2</v>
      </c>
      <c r="B12" s="666">
        <v>260528</v>
      </c>
      <c r="C12" s="666">
        <v>27467</v>
      </c>
      <c r="D12" s="200">
        <f t="shared" si="0"/>
        <v>287995</v>
      </c>
      <c r="E12" s="32" t="s">
        <v>255</v>
      </c>
      <c r="F12" s="132"/>
    </row>
    <row r="13" spans="1:6" ht="44.25" customHeight="1">
      <c r="A13" s="663" t="s">
        <v>3</v>
      </c>
      <c r="B13" s="664">
        <v>190052</v>
      </c>
      <c r="C13" s="664">
        <v>56238</v>
      </c>
      <c r="D13" s="201">
        <f t="shared" si="0"/>
        <v>246290</v>
      </c>
      <c r="E13" s="542" t="s">
        <v>258</v>
      </c>
      <c r="F13" s="132"/>
    </row>
    <row r="14" spans="1:6" ht="42.75" customHeight="1">
      <c r="A14" s="665" t="s">
        <v>4</v>
      </c>
      <c r="B14" s="666">
        <v>203345</v>
      </c>
      <c r="C14" s="666">
        <v>45077</v>
      </c>
      <c r="D14" s="200">
        <f t="shared" si="0"/>
        <v>248422</v>
      </c>
      <c r="E14" s="32" t="s">
        <v>256</v>
      </c>
      <c r="F14" s="132"/>
    </row>
    <row r="15" spans="1:6" ht="39" customHeight="1" thickBot="1">
      <c r="A15" s="663" t="s">
        <v>5</v>
      </c>
      <c r="B15" s="664">
        <v>114420</v>
      </c>
      <c r="C15" s="664">
        <v>27690</v>
      </c>
      <c r="D15" s="201">
        <f t="shared" si="0"/>
        <v>142110</v>
      </c>
      <c r="E15" s="541" t="s">
        <v>257</v>
      </c>
      <c r="F15" s="132"/>
    </row>
    <row r="16" spans="1:6" ht="34.5" customHeight="1" thickTop="1" thickBot="1">
      <c r="A16" s="640" t="s">
        <v>21</v>
      </c>
      <c r="B16" s="667">
        <f>SUM(B8:B15)</f>
        <v>1708300</v>
      </c>
      <c r="C16" s="667">
        <f>SUM(C8:C15)</f>
        <v>323343</v>
      </c>
      <c r="D16" s="667">
        <f t="shared" si="0"/>
        <v>2031643</v>
      </c>
      <c r="E16" s="543" t="s">
        <v>34</v>
      </c>
    </row>
    <row r="17" spans="1:4" ht="30" customHeight="1" thickTop="1">
      <c r="A17" s="99"/>
      <c r="B17" s="99"/>
      <c r="C17" s="99"/>
      <c r="D17" s="99"/>
    </row>
    <row r="18" spans="1:4">
      <c r="A18" s="99"/>
      <c r="B18" s="99"/>
      <c r="C18" s="99"/>
      <c r="D18" s="99"/>
    </row>
    <row r="19" spans="1:4">
      <c r="A19" s="99"/>
      <c r="B19" s="99"/>
      <c r="C19" s="99"/>
      <c r="D19" s="99"/>
    </row>
    <row r="20" spans="1:4">
      <c r="A20" s="99"/>
      <c r="B20" s="99"/>
      <c r="C20" s="99"/>
      <c r="D20" s="99"/>
    </row>
    <row r="21" spans="1:4">
      <c r="A21" s="99"/>
      <c r="B21" s="99"/>
      <c r="C21" s="99"/>
      <c r="D21" s="99"/>
    </row>
    <row r="22" spans="1:4">
      <c r="A22" s="99"/>
      <c r="B22" s="99"/>
      <c r="C22" s="99"/>
      <c r="D22" s="99"/>
    </row>
    <row r="23" spans="1:4">
      <c r="A23" s="99"/>
      <c r="B23" s="99"/>
      <c r="C23" s="99"/>
      <c r="D23" s="99"/>
    </row>
    <row r="24" spans="1:4">
      <c r="A24" s="99"/>
      <c r="B24" s="99"/>
      <c r="C24" s="99"/>
      <c r="D24" s="99"/>
    </row>
  </sheetData>
  <mergeCells count="7">
    <mergeCell ref="A1:E1"/>
    <mergeCell ref="A2:E2"/>
    <mergeCell ref="A4:A7"/>
    <mergeCell ref="B4:C4"/>
    <mergeCell ref="D4:D6"/>
    <mergeCell ref="E4:E7"/>
    <mergeCell ref="B5:C5"/>
  </mergeCells>
  <printOptions horizontalCentered="1"/>
  <pageMargins left="0.25" right="0.25" top="0.75" bottom="0.75" header="0.3" footer="0.3"/>
  <pageSetup paperSize="9" scale="83" orientation="landscape" r:id="rId1"/>
  <headerFooter>
    <oddFooter>&amp;C&amp;"-,Bold"&amp;14 44</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6"/>
  <sheetViews>
    <sheetView rightToLeft="1" view="pageBreakPreview" zoomScale="60" workbookViewId="0">
      <selection activeCell="D12" sqref="D12"/>
    </sheetView>
  </sheetViews>
  <sheetFormatPr defaultRowHeight="15"/>
  <cols>
    <col min="1" max="1" width="15.85546875" customWidth="1"/>
    <col min="2" max="2" width="14.5703125" customWidth="1"/>
    <col min="3" max="3" width="15.85546875" customWidth="1"/>
    <col min="4" max="4" width="14.7109375" customWidth="1"/>
    <col min="5" max="5" width="15.7109375" customWidth="1"/>
    <col min="6" max="6" width="15.5703125" customWidth="1"/>
    <col min="7" max="7" width="16" customWidth="1"/>
    <col min="8" max="8" width="14.7109375" customWidth="1"/>
    <col min="9" max="9" width="17.7109375" customWidth="1"/>
    <col min="10" max="10" width="15.140625" customWidth="1"/>
    <col min="11" max="11" width="16.140625" customWidth="1"/>
    <col min="12" max="12" width="17.28515625" customWidth="1"/>
  </cols>
  <sheetData>
    <row r="1" spans="1:13" ht="23.25" customHeight="1">
      <c r="A1" s="967" t="s">
        <v>483</v>
      </c>
      <c r="B1" s="967"/>
      <c r="C1" s="967"/>
      <c r="D1" s="967"/>
      <c r="E1" s="967"/>
      <c r="F1" s="967"/>
      <c r="G1" s="967"/>
      <c r="H1" s="967"/>
      <c r="I1" s="967"/>
      <c r="J1" s="967"/>
      <c r="K1" s="967"/>
      <c r="L1" s="967"/>
    </row>
    <row r="2" spans="1:13" ht="22.5" customHeight="1">
      <c r="A2" s="949" t="s">
        <v>759</v>
      </c>
      <c r="B2" s="949"/>
      <c r="C2" s="949"/>
      <c r="D2" s="949"/>
      <c r="E2" s="949"/>
      <c r="F2" s="949"/>
      <c r="G2" s="949"/>
      <c r="H2" s="949"/>
      <c r="I2" s="949"/>
      <c r="J2" s="949"/>
      <c r="K2" s="949"/>
      <c r="L2" s="949"/>
    </row>
    <row r="3" spans="1:13" ht="22.5" customHeight="1" thickBot="1">
      <c r="A3" s="458" t="s">
        <v>484</v>
      </c>
      <c r="B3" s="119"/>
      <c r="C3" s="119"/>
      <c r="D3" s="119"/>
      <c r="E3" s="119"/>
      <c r="F3" s="119"/>
      <c r="G3" s="119"/>
      <c r="H3" s="119"/>
      <c r="I3" s="119"/>
      <c r="J3" s="119"/>
      <c r="K3" s="458"/>
      <c r="L3" s="458" t="s">
        <v>809</v>
      </c>
    </row>
    <row r="4" spans="1:13" ht="22.5" customHeight="1" thickTop="1" thickBot="1">
      <c r="A4" s="1167" t="s">
        <v>39</v>
      </c>
      <c r="B4" s="973" t="s">
        <v>344</v>
      </c>
      <c r="C4" s="973"/>
      <c r="D4" s="973"/>
      <c r="E4" s="973"/>
      <c r="F4" s="973"/>
      <c r="G4" s="973"/>
      <c r="H4" s="973"/>
      <c r="I4" s="973"/>
      <c r="J4" s="1187" t="s">
        <v>21</v>
      </c>
      <c r="K4" s="968"/>
      <c r="L4" s="986" t="s">
        <v>168</v>
      </c>
    </row>
    <row r="5" spans="1:13" ht="18.75" customHeight="1" thickBot="1">
      <c r="A5" s="1168"/>
      <c r="B5" s="985" t="s">
        <v>446</v>
      </c>
      <c r="C5" s="985"/>
      <c r="D5" s="985"/>
      <c r="E5" s="985"/>
      <c r="F5" s="985"/>
      <c r="G5" s="985"/>
      <c r="H5" s="985"/>
      <c r="I5" s="985"/>
      <c r="J5" s="1188"/>
      <c r="K5" s="975"/>
      <c r="L5" s="987"/>
    </row>
    <row r="6" spans="1:13" ht="19.5" customHeight="1" thickBot="1">
      <c r="A6" s="1168"/>
      <c r="B6" s="1184" t="s">
        <v>156</v>
      </c>
      <c r="C6" s="1184"/>
      <c r="D6" s="1184" t="s">
        <v>136</v>
      </c>
      <c r="E6" s="1184"/>
      <c r="F6" s="1184" t="s">
        <v>0</v>
      </c>
      <c r="G6" s="1184"/>
      <c r="H6" s="1184" t="s">
        <v>1</v>
      </c>
      <c r="I6" s="1184"/>
      <c r="J6" s="1185" t="s">
        <v>34</v>
      </c>
      <c r="K6" s="1186"/>
      <c r="L6" s="987"/>
    </row>
    <row r="7" spans="1:13" ht="15.75" customHeight="1" thickBot="1">
      <c r="A7" s="1168"/>
      <c r="B7" s="965" t="s">
        <v>251</v>
      </c>
      <c r="C7" s="985"/>
      <c r="D7" s="985" t="s">
        <v>431</v>
      </c>
      <c r="E7" s="985"/>
      <c r="F7" s="985" t="s">
        <v>253</v>
      </c>
      <c r="G7" s="985"/>
      <c r="H7" s="985" t="s">
        <v>254</v>
      </c>
      <c r="I7" s="966"/>
      <c r="J7" s="1185"/>
      <c r="K7" s="1186"/>
      <c r="L7" s="987"/>
    </row>
    <row r="8" spans="1:13" ht="27" customHeight="1" thickBot="1">
      <c r="A8" s="1168"/>
      <c r="B8" s="572" t="s">
        <v>345</v>
      </c>
      <c r="C8" s="572" t="s">
        <v>346</v>
      </c>
      <c r="D8" s="572" t="s">
        <v>345</v>
      </c>
      <c r="E8" s="572" t="s">
        <v>346</v>
      </c>
      <c r="F8" s="572" t="s">
        <v>345</v>
      </c>
      <c r="G8" s="572" t="s">
        <v>346</v>
      </c>
      <c r="H8" s="572" t="s">
        <v>345</v>
      </c>
      <c r="I8" s="572" t="s">
        <v>346</v>
      </c>
      <c r="J8" s="120" t="s">
        <v>345</v>
      </c>
      <c r="K8" s="573" t="s">
        <v>346</v>
      </c>
      <c r="L8" s="987"/>
    </row>
    <row r="9" spans="1:13" ht="42" customHeight="1" thickBot="1">
      <c r="A9" s="1169"/>
      <c r="B9" s="668" t="s">
        <v>639</v>
      </c>
      <c r="C9" s="668" t="s">
        <v>760</v>
      </c>
      <c r="D9" s="668" t="s">
        <v>639</v>
      </c>
      <c r="E9" s="668" t="s">
        <v>760</v>
      </c>
      <c r="F9" s="668" t="s">
        <v>639</v>
      </c>
      <c r="G9" s="668" t="s">
        <v>760</v>
      </c>
      <c r="H9" s="668" t="s">
        <v>639</v>
      </c>
      <c r="I9" s="668" t="s">
        <v>760</v>
      </c>
      <c r="J9" s="669" t="s">
        <v>639</v>
      </c>
      <c r="K9" s="670" t="s">
        <v>761</v>
      </c>
      <c r="L9" s="988"/>
    </row>
    <row r="10" spans="1:13" ht="30" customHeight="1" thickTop="1">
      <c r="A10" s="581" t="s">
        <v>137</v>
      </c>
      <c r="B10" s="214">
        <v>17905</v>
      </c>
      <c r="C10" s="214">
        <v>0</v>
      </c>
      <c r="D10" s="214">
        <v>1607</v>
      </c>
      <c r="E10" s="214">
        <v>0</v>
      </c>
      <c r="F10" s="214">
        <v>2296</v>
      </c>
      <c r="G10" s="214">
        <v>0</v>
      </c>
      <c r="H10" s="214">
        <v>34433</v>
      </c>
      <c r="I10" s="214">
        <v>13544</v>
      </c>
      <c r="J10" s="214">
        <v>56241</v>
      </c>
      <c r="K10" s="214">
        <v>13544</v>
      </c>
      <c r="L10" s="580" t="s">
        <v>259</v>
      </c>
      <c r="M10" s="132"/>
    </row>
    <row r="11" spans="1:13" ht="30" customHeight="1">
      <c r="A11" s="122" t="s">
        <v>6</v>
      </c>
      <c r="B11" s="215">
        <v>10752</v>
      </c>
      <c r="C11" s="215">
        <v>0</v>
      </c>
      <c r="D11" s="215">
        <v>2294</v>
      </c>
      <c r="E11" s="215">
        <v>0</v>
      </c>
      <c r="F11" s="215">
        <v>1720</v>
      </c>
      <c r="G11" s="215">
        <v>0</v>
      </c>
      <c r="H11" s="215">
        <v>18638</v>
      </c>
      <c r="I11" s="215">
        <v>0</v>
      </c>
      <c r="J11" s="215">
        <v>33404</v>
      </c>
      <c r="K11" s="215">
        <v>0</v>
      </c>
      <c r="L11" s="467" t="s">
        <v>260</v>
      </c>
      <c r="M11" s="132"/>
    </row>
    <row r="12" spans="1:13" ht="26.25" customHeight="1">
      <c r="A12" s="581" t="s">
        <v>7</v>
      </c>
      <c r="B12" s="214">
        <v>12085</v>
      </c>
      <c r="C12" s="214">
        <v>0</v>
      </c>
      <c r="D12" s="214">
        <v>7507</v>
      </c>
      <c r="E12" s="214">
        <v>0</v>
      </c>
      <c r="F12" s="214">
        <v>1282</v>
      </c>
      <c r="G12" s="214">
        <v>0</v>
      </c>
      <c r="H12" s="214">
        <v>26734</v>
      </c>
      <c r="I12" s="214">
        <v>7507</v>
      </c>
      <c r="J12" s="214">
        <v>47608</v>
      </c>
      <c r="K12" s="214">
        <v>7507</v>
      </c>
      <c r="L12" s="584" t="s">
        <v>261</v>
      </c>
      <c r="M12" s="132"/>
    </row>
    <row r="13" spans="1:13" ht="30" customHeight="1">
      <c r="A13" s="122" t="s">
        <v>49</v>
      </c>
      <c r="B13" s="215">
        <v>10135</v>
      </c>
      <c r="C13" s="215">
        <v>0</v>
      </c>
      <c r="D13" s="215">
        <v>4998</v>
      </c>
      <c r="E13" s="215">
        <v>0</v>
      </c>
      <c r="F13" s="215">
        <v>278</v>
      </c>
      <c r="G13" s="215">
        <v>0</v>
      </c>
      <c r="H13" s="215">
        <v>15410</v>
      </c>
      <c r="I13" s="215">
        <v>0</v>
      </c>
      <c r="J13" s="215">
        <v>30821</v>
      </c>
      <c r="K13" s="215">
        <v>0</v>
      </c>
      <c r="L13" s="467" t="s">
        <v>262</v>
      </c>
      <c r="M13" s="132"/>
    </row>
    <row r="14" spans="1:13" ht="30" customHeight="1">
      <c r="A14" s="581" t="s">
        <v>9</v>
      </c>
      <c r="B14" s="214">
        <v>120174</v>
      </c>
      <c r="C14" s="214">
        <v>0</v>
      </c>
      <c r="D14" s="214">
        <v>118735</v>
      </c>
      <c r="E14" s="214">
        <v>0</v>
      </c>
      <c r="F14" s="214">
        <v>8635</v>
      </c>
      <c r="G14" s="214">
        <v>0</v>
      </c>
      <c r="H14" s="214">
        <v>334616</v>
      </c>
      <c r="I14" s="214">
        <v>29504</v>
      </c>
      <c r="J14" s="214">
        <v>582160</v>
      </c>
      <c r="K14" s="214">
        <v>29504</v>
      </c>
      <c r="L14" s="584" t="s">
        <v>263</v>
      </c>
      <c r="M14" s="132"/>
    </row>
    <row r="15" spans="1:13" ht="30" customHeight="1">
      <c r="A15" s="122" t="s">
        <v>10</v>
      </c>
      <c r="B15" s="215">
        <v>16847</v>
      </c>
      <c r="C15" s="215">
        <v>0</v>
      </c>
      <c r="D15" s="215">
        <v>5320</v>
      </c>
      <c r="E15" s="215">
        <v>0</v>
      </c>
      <c r="F15" s="215">
        <v>2438</v>
      </c>
      <c r="G15" s="215">
        <v>0</v>
      </c>
      <c r="H15" s="215">
        <v>35244</v>
      </c>
      <c r="I15" s="215">
        <v>887</v>
      </c>
      <c r="J15" s="215">
        <v>59849</v>
      </c>
      <c r="K15" s="215">
        <v>887</v>
      </c>
      <c r="L15" s="467" t="s">
        <v>264</v>
      </c>
      <c r="M15" s="132"/>
    </row>
    <row r="16" spans="1:13" ht="27.75" customHeight="1">
      <c r="A16" s="581" t="s">
        <v>11</v>
      </c>
      <c r="B16" s="214">
        <v>7148</v>
      </c>
      <c r="C16" s="214">
        <v>0</v>
      </c>
      <c r="D16" s="214">
        <v>2759</v>
      </c>
      <c r="E16" s="214">
        <v>0</v>
      </c>
      <c r="F16" s="214">
        <v>1505</v>
      </c>
      <c r="G16" s="214">
        <v>0</v>
      </c>
      <c r="H16" s="214">
        <v>15802</v>
      </c>
      <c r="I16" s="214">
        <v>376</v>
      </c>
      <c r="J16" s="214">
        <v>27214</v>
      </c>
      <c r="K16" s="214">
        <v>376</v>
      </c>
      <c r="L16" s="584" t="s">
        <v>265</v>
      </c>
      <c r="M16" s="132"/>
    </row>
    <row r="17" spans="1:13" ht="27.75" customHeight="1">
      <c r="A17" s="122" t="s">
        <v>12</v>
      </c>
      <c r="B17" s="215">
        <v>12193</v>
      </c>
      <c r="C17" s="215">
        <v>0</v>
      </c>
      <c r="D17" s="215">
        <v>2505</v>
      </c>
      <c r="E17" s="215">
        <v>0</v>
      </c>
      <c r="F17" s="215">
        <v>1670</v>
      </c>
      <c r="G17" s="215">
        <v>0</v>
      </c>
      <c r="H17" s="215">
        <v>19542</v>
      </c>
      <c r="I17" s="215">
        <v>334</v>
      </c>
      <c r="J17" s="215">
        <v>35910</v>
      </c>
      <c r="K17" s="215">
        <v>334</v>
      </c>
      <c r="L17" s="467" t="s">
        <v>266</v>
      </c>
      <c r="M17" s="132"/>
    </row>
    <row r="18" spans="1:13" ht="30" customHeight="1">
      <c r="A18" s="581" t="s">
        <v>13</v>
      </c>
      <c r="B18" s="214">
        <v>12725</v>
      </c>
      <c r="C18" s="214">
        <v>0</v>
      </c>
      <c r="D18" s="214">
        <v>2868</v>
      </c>
      <c r="E18" s="214">
        <v>0</v>
      </c>
      <c r="F18" s="214">
        <v>1792</v>
      </c>
      <c r="G18" s="214">
        <v>0</v>
      </c>
      <c r="H18" s="214">
        <v>21328</v>
      </c>
      <c r="I18" s="214">
        <v>0</v>
      </c>
      <c r="J18" s="214">
        <v>38713</v>
      </c>
      <c r="K18" s="214">
        <v>0</v>
      </c>
      <c r="L18" s="584" t="s">
        <v>267</v>
      </c>
      <c r="M18" s="132"/>
    </row>
    <row r="19" spans="1:13" ht="27.75" customHeight="1">
      <c r="A19" s="122" t="s">
        <v>138</v>
      </c>
      <c r="B19" s="215">
        <v>10749</v>
      </c>
      <c r="C19" s="215">
        <v>0</v>
      </c>
      <c r="D19" s="215">
        <v>4101</v>
      </c>
      <c r="E19" s="215">
        <v>0</v>
      </c>
      <c r="F19" s="215">
        <v>0</v>
      </c>
      <c r="G19" s="215">
        <v>0</v>
      </c>
      <c r="H19" s="215">
        <v>20365</v>
      </c>
      <c r="I19" s="215">
        <v>1131</v>
      </c>
      <c r="J19" s="215">
        <v>35215</v>
      </c>
      <c r="K19" s="215">
        <v>1131</v>
      </c>
      <c r="L19" s="467" t="s">
        <v>268</v>
      </c>
      <c r="M19" s="132"/>
    </row>
    <row r="20" spans="1:13" ht="30" customHeight="1">
      <c r="A20" s="581" t="s">
        <v>139</v>
      </c>
      <c r="B20" s="214">
        <v>11290</v>
      </c>
      <c r="C20" s="214">
        <v>0</v>
      </c>
      <c r="D20" s="214">
        <v>1505</v>
      </c>
      <c r="E20" s="214">
        <v>0</v>
      </c>
      <c r="F20" s="214">
        <v>1657</v>
      </c>
      <c r="G20" s="214">
        <v>0</v>
      </c>
      <c r="H20" s="214">
        <v>20473</v>
      </c>
      <c r="I20" s="214">
        <v>5570</v>
      </c>
      <c r="J20" s="214">
        <v>34925</v>
      </c>
      <c r="K20" s="214">
        <v>5570</v>
      </c>
      <c r="L20" s="584" t="s">
        <v>269</v>
      </c>
      <c r="M20" s="132"/>
    </row>
    <row r="21" spans="1:13" ht="27.75" customHeight="1">
      <c r="A21" s="122" t="s">
        <v>140</v>
      </c>
      <c r="B21" s="215">
        <v>7659</v>
      </c>
      <c r="C21" s="215">
        <v>0</v>
      </c>
      <c r="D21" s="215">
        <v>4377</v>
      </c>
      <c r="E21" s="215">
        <v>0</v>
      </c>
      <c r="F21" s="215">
        <v>0</v>
      </c>
      <c r="G21" s="215">
        <v>0</v>
      </c>
      <c r="H21" s="215">
        <v>10394</v>
      </c>
      <c r="I21" s="215">
        <v>0</v>
      </c>
      <c r="J21" s="215">
        <v>22430</v>
      </c>
      <c r="K21" s="215">
        <v>0</v>
      </c>
      <c r="L21" s="467" t="s">
        <v>270</v>
      </c>
      <c r="M21" s="132"/>
    </row>
    <row r="22" spans="1:13" ht="27.75" customHeight="1">
      <c r="A22" s="581" t="s">
        <v>17</v>
      </c>
      <c r="B22" s="214">
        <v>8696</v>
      </c>
      <c r="C22" s="214">
        <v>0</v>
      </c>
      <c r="D22" s="214">
        <v>3097</v>
      </c>
      <c r="E22" s="214">
        <v>0</v>
      </c>
      <c r="F22" s="214">
        <v>1429</v>
      </c>
      <c r="G22" s="214">
        <v>0</v>
      </c>
      <c r="H22" s="214">
        <v>11793</v>
      </c>
      <c r="I22" s="214">
        <v>357</v>
      </c>
      <c r="J22" s="214">
        <v>25015</v>
      </c>
      <c r="K22" s="214">
        <v>357</v>
      </c>
      <c r="L22" s="584" t="s">
        <v>271</v>
      </c>
      <c r="M22" s="132"/>
    </row>
    <row r="23" spans="1:13" ht="28.5" customHeight="1">
      <c r="A23" s="122" t="s">
        <v>18</v>
      </c>
      <c r="B23" s="215">
        <v>10213</v>
      </c>
      <c r="C23" s="215">
        <v>0</v>
      </c>
      <c r="D23" s="215">
        <v>4569</v>
      </c>
      <c r="E23" s="215">
        <v>0</v>
      </c>
      <c r="F23" s="215">
        <v>1209</v>
      </c>
      <c r="G23" s="215">
        <v>0</v>
      </c>
      <c r="H23" s="215">
        <v>15050</v>
      </c>
      <c r="I23" s="215">
        <v>2284</v>
      </c>
      <c r="J23" s="215">
        <v>31041</v>
      </c>
      <c r="K23" s="215">
        <v>2284</v>
      </c>
      <c r="L23" s="467" t="s">
        <v>272</v>
      </c>
      <c r="M23" s="132"/>
    </row>
    <row r="24" spans="1:13" ht="26.25" customHeight="1" thickBot="1">
      <c r="A24" s="581" t="s">
        <v>141</v>
      </c>
      <c r="B24" s="214">
        <v>17448</v>
      </c>
      <c r="C24" s="214">
        <v>0</v>
      </c>
      <c r="D24" s="214">
        <v>8352</v>
      </c>
      <c r="E24" s="214">
        <v>0</v>
      </c>
      <c r="F24" s="214">
        <v>0</v>
      </c>
      <c r="G24" s="214">
        <v>0</v>
      </c>
      <c r="H24" s="214">
        <v>33410</v>
      </c>
      <c r="I24" s="214">
        <v>558</v>
      </c>
      <c r="J24" s="214">
        <v>59210</v>
      </c>
      <c r="K24" s="214">
        <v>558</v>
      </c>
      <c r="L24" s="585" t="s">
        <v>273</v>
      </c>
      <c r="M24" s="132"/>
    </row>
    <row r="25" spans="1:13" ht="26.25" customHeight="1" thickTop="1" thickBot="1">
      <c r="A25" s="123" t="s">
        <v>22</v>
      </c>
      <c r="B25" s="216">
        <f>SUM(B10:B24)</f>
        <v>286019</v>
      </c>
      <c r="C25" s="216">
        <v>0</v>
      </c>
      <c r="D25" s="216">
        <f>SUM(D10:D24)</f>
        <v>174594</v>
      </c>
      <c r="E25" s="216">
        <v>0</v>
      </c>
      <c r="F25" s="216">
        <f>SUM(F10:F24)</f>
        <v>25911</v>
      </c>
      <c r="G25" s="216">
        <v>0</v>
      </c>
      <c r="H25" s="216">
        <f>SUM(H10:H24)</f>
        <v>633232</v>
      </c>
      <c r="I25" s="216">
        <f>SUM(I10:I24)</f>
        <v>62052</v>
      </c>
      <c r="J25" s="216">
        <f>SUM(J10:J24)</f>
        <v>1119756</v>
      </c>
      <c r="K25" s="216">
        <f>SUM(K10:K24)</f>
        <v>62052</v>
      </c>
      <c r="L25" s="638" t="s">
        <v>34</v>
      </c>
      <c r="M25" s="132"/>
    </row>
    <row r="26" spans="1:13" ht="16.5" thickTop="1">
      <c r="A26" s="117"/>
      <c r="B26" s="117"/>
      <c r="C26" s="117"/>
      <c r="D26" s="133"/>
      <c r="E26" s="117"/>
      <c r="F26" s="117"/>
      <c r="G26" s="117"/>
      <c r="H26" s="117"/>
      <c r="I26" s="117"/>
      <c r="J26" s="117"/>
      <c r="K26" s="117"/>
    </row>
  </sheetData>
  <mergeCells count="16">
    <mergeCell ref="H6:I6"/>
    <mergeCell ref="J6:K7"/>
    <mergeCell ref="A1:L1"/>
    <mergeCell ref="A2:L2"/>
    <mergeCell ref="A4:A9"/>
    <mergeCell ref="B4:I4"/>
    <mergeCell ref="J4:K5"/>
    <mergeCell ref="L4:L9"/>
    <mergeCell ref="B5:I5"/>
    <mergeCell ref="B6:C6"/>
    <mergeCell ref="D6:E6"/>
    <mergeCell ref="F6:G6"/>
    <mergeCell ref="B7:C7"/>
    <mergeCell ref="D7:E7"/>
    <mergeCell ref="F7:G7"/>
    <mergeCell ref="H7:I7"/>
  </mergeCells>
  <printOptions horizontalCentered="1"/>
  <pageMargins left="0.25" right="0.25" top="0.75" bottom="0.75" header="0.3" footer="0.3"/>
  <pageSetup paperSize="9" scale="73" orientation="landscape" r:id="rId1"/>
  <headerFooter>
    <oddFooter>&amp;C&amp;"-,Bold"&amp;14 45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26"/>
  <sheetViews>
    <sheetView rightToLeft="1" view="pageBreakPreview" zoomScale="60" workbookViewId="0">
      <selection activeCell="D14" sqref="D14"/>
    </sheetView>
  </sheetViews>
  <sheetFormatPr defaultRowHeight="15"/>
  <cols>
    <col min="1" max="1" width="11.5703125" customWidth="1"/>
    <col min="2" max="2" width="14.42578125" customWidth="1"/>
    <col min="3" max="3" width="15.5703125" customWidth="1"/>
    <col min="4" max="4" width="14.7109375" customWidth="1"/>
    <col min="5" max="5" width="15.7109375" customWidth="1"/>
    <col min="6" max="6" width="14.140625" customWidth="1"/>
    <col min="7" max="7" width="15.5703125" customWidth="1"/>
    <col min="8" max="8" width="14.7109375" customWidth="1"/>
    <col min="9" max="9" width="15.42578125" customWidth="1"/>
    <col min="10" max="10" width="14.28515625" customWidth="1"/>
    <col min="11" max="11" width="15.42578125" customWidth="1"/>
    <col min="12" max="12" width="13.7109375" customWidth="1"/>
    <col min="13" max="13" width="15.85546875" customWidth="1"/>
    <col min="14" max="14" width="20.28515625" customWidth="1"/>
  </cols>
  <sheetData>
    <row r="1" spans="1:14" ht="25.5" customHeight="1">
      <c r="A1" s="967" t="s">
        <v>823</v>
      </c>
      <c r="B1" s="967"/>
      <c r="C1" s="967"/>
      <c r="D1" s="967"/>
      <c r="E1" s="967"/>
      <c r="F1" s="967"/>
      <c r="G1" s="967"/>
      <c r="H1" s="967"/>
      <c r="I1" s="967"/>
      <c r="J1" s="967"/>
      <c r="K1" s="967"/>
      <c r="L1" s="967"/>
      <c r="M1" s="967"/>
      <c r="N1" s="967"/>
    </row>
    <row r="2" spans="1:14" ht="22.5" customHeight="1">
      <c r="A2" s="949" t="s">
        <v>762</v>
      </c>
      <c r="B2" s="949"/>
      <c r="C2" s="949"/>
      <c r="D2" s="949"/>
      <c r="E2" s="949"/>
      <c r="F2" s="949"/>
      <c r="G2" s="949"/>
      <c r="H2" s="949"/>
      <c r="I2" s="949"/>
      <c r="J2" s="949"/>
      <c r="K2" s="949"/>
      <c r="L2" s="949"/>
      <c r="M2" s="949"/>
      <c r="N2" s="949"/>
    </row>
    <row r="3" spans="1:14" ht="18.75" thickBot="1">
      <c r="A3" s="1099" t="s">
        <v>485</v>
      </c>
      <c r="B3" s="1099"/>
      <c r="C3" s="118"/>
      <c r="D3" s="118"/>
      <c r="E3" s="118"/>
      <c r="F3" s="118"/>
      <c r="G3" s="118"/>
      <c r="H3" s="118"/>
      <c r="I3" s="118"/>
      <c r="J3" s="118"/>
      <c r="K3" s="118"/>
      <c r="L3" s="118"/>
      <c r="M3" s="119"/>
      <c r="N3" s="458" t="s">
        <v>593</v>
      </c>
    </row>
    <row r="4" spans="1:14" ht="20.25" customHeight="1" thickTop="1" thickBot="1">
      <c r="A4" s="1150" t="s">
        <v>39</v>
      </c>
      <c r="B4" s="571"/>
      <c r="C4" s="973" t="s">
        <v>23</v>
      </c>
      <c r="D4" s="973"/>
      <c r="E4" s="973"/>
      <c r="F4" s="973"/>
      <c r="G4" s="973"/>
      <c r="H4" s="973"/>
      <c r="I4" s="571"/>
      <c r="J4" s="1187" t="s">
        <v>21</v>
      </c>
      <c r="K4" s="968"/>
      <c r="L4" s="973" t="s">
        <v>347</v>
      </c>
      <c r="M4" s="973"/>
      <c r="N4" s="986" t="s">
        <v>168</v>
      </c>
    </row>
    <row r="5" spans="1:14" ht="18.75" customHeight="1" thickBot="1">
      <c r="A5" s="1151"/>
      <c r="B5" s="985" t="s">
        <v>459</v>
      </c>
      <c r="C5" s="985"/>
      <c r="D5" s="985"/>
      <c r="E5" s="985"/>
      <c r="F5" s="985"/>
      <c r="G5" s="985"/>
      <c r="H5" s="985"/>
      <c r="I5" s="985"/>
      <c r="J5" s="1189"/>
      <c r="K5" s="969"/>
      <c r="L5" s="1184"/>
      <c r="M5" s="1184"/>
      <c r="N5" s="987"/>
    </row>
    <row r="6" spans="1:14" ht="20.25" customHeight="1" thickBot="1">
      <c r="A6" s="1151"/>
      <c r="B6" s="979" t="s">
        <v>2</v>
      </c>
      <c r="C6" s="979"/>
      <c r="D6" s="979" t="s">
        <v>3</v>
      </c>
      <c r="E6" s="979"/>
      <c r="F6" s="979" t="s">
        <v>4</v>
      </c>
      <c r="G6" s="979"/>
      <c r="H6" s="979" t="s">
        <v>5</v>
      </c>
      <c r="I6" s="979"/>
      <c r="J6" s="1185" t="s">
        <v>34</v>
      </c>
      <c r="K6" s="1186"/>
      <c r="L6" s="1190" t="s">
        <v>454</v>
      </c>
      <c r="M6" s="1190"/>
      <c r="N6" s="987"/>
    </row>
    <row r="7" spans="1:14" ht="21.75" customHeight="1" thickBot="1">
      <c r="A7" s="1151"/>
      <c r="B7" s="985" t="s">
        <v>255</v>
      </c>
      <c r="C7" s="985"/>
      <c r="D7" s="985" t="s">
        <v>258</v>
      </c>
      <c r="E7" s="985"/>
      <c r="F7" s="985" t="s">
        <v>256</v>
      </c>
      <c r="G7" s="985"/>
      <c r="H7" s="985" t="s">
        <v>257</v>
      </c>
      <c r="I7" s="985"/>
      <c r="J7" s="1185"/>
      <c r="K7" s="1186"/>
      <c r="L7" s="1190"/>
      <c r="M7" s="1190"/>
      <c r="N7" s="987"/>
    </row>
    <row r="8" spans="1:14" ht="21" customHeight="1" thickBot="1">
      <c r="A8" s="1151"/>
      <c r="B8" s="572" t="s">
        <v>345</v>
      </c>
      <c r="C8" s="572" t="s">
        <v>346</v>
      </c>
      <c r="D8" s="572" t="s">
        <v>345</v>
      </c>
      <c r="E8" s="572" t="s">
        <v>346</v>
      </c>
      <c r="F8" s="572" t="s">
        <v>345</v>
      </c>
      <c r="G8" s="572" t="s">
        <v>346</v>
      </c>
      <c r="H8" s="572" t="s">
        <v>345</v>
      </c>
      <c r="I8" s="572" t="s">
        <v>346</v>
      </c>
      <c r="J8" s="120" t="s">
        <v>345</v>
      </c>
      <c r="K8" s="573" t="s">
        <v>346</v>
      </c>
      <c r="L8" s="572" t="s">
        <v>345</v>
      </c>
      <c r="M8" s="572" t="s">
        <v>346</v>
      </c>
      <c r="N8" s="987"/>
    </row>
    <row r="9" spans="1:14" ht="47.25" customHeight="1" thickBot="1">
      <c r="A9" s="1152"/>
      <c r="B9" s="668" t="s">
        <v>639</v>
      </c>
      <c r="C9" s="668" t="s">
        <v>760</v>
      </c>
      <c r="D9" s="668" t="s">
        <v>639</v>
      </c>
      <c r="E9" s="668" t="s">
        <v>760</v>
      </c>
      <c r="F9" s="668" t="s">
        <v>639</v>
      </c>
      <c r="G9" s="668" t="s">
        <v>760</v>
      </c>
      <c r="H9" s="668" t="s">
        <v>639</v>
      </c>
      <c r="I9" s="668" t="s">
        <v>760</v>
      </c>
      <c r="J9" s="669" t="s">
        <v>639</v>
      </c>
      <c r="K9" s="670" t="s">
        <v>760</v>
      </c>
      <c r="L9" s="668" t="s">
        <v>639</v>
      </c>
      <c r="M9" s="668" t="s">
        <v>760</v>
      </c>
      <c r="N9" s="988"/>
    </row>
    <row r="10" spans="1:14" ht="33.950000000000003" customHeight="1" thickTop="1">
      <c r="A10" s="581" t="s">
        <v>137</v>
      </c>
      <c r="B10" s="214">
        <v>18135</v>
      </c>
      <c r="C10" s="214">
        <v>0</v>
      </c>
      <c r="D10" s="214">
        <v>16987</v>
      </c>
      <c r="E10" s="214">
        <v>8034</v>
      </c>
      <c r="F10" s="214">
        <v>17676</v>
      </c>
      <c r="G10" s="214">
        <v>6657</v>
      </c>
      <c r="H10" s="214">
        <v>4821</v>
      </c>
      <c r="I10" s="214">
        <v>3444</v>
      </c>
      <c r="J10" s="214">
        <v>57619</v>
      </c>
      <c r="K10" s="214">
        <v>18135</v>
      </c>
      <c r="L10" s="214">
        <v>113860</v>
      </c>
      <c r="M10" s="214">
        <v>31679</v>
      </c>
      <c r="N10" s="580" t="s">
        <v>259</v>
      </c>
    </row>
    <row r="11" spans="1:14" ht="33.950000000000003" customHeight="1">
      <c r="A11" s="122" t="s">
        <v>6</v>
      </c>
      <c r="B11" s="215">
        <v>11183</v>
      </c>
      <c r="C11" s="215">
        <v>143</v>
      </c>
      <c r="D11" s="215">
        <v>8745</v>
      </c>
      <c r="E11" s="215">
        <v>1434</v>
      </c>
      <c r="F11" s="215">
        <v>8029</v>
      </c>
      <c r="G11" s="215">
        <v>0</v>
      </c>
      <c r="H11" s="215">
        <v>3440</v>
      </c>
      <c r="I11" s="215">
        <v>0</v>
      </c>
      <c r="J11" s="215">
        <v>31397</v>
      </c>
      <c r="K11" s="215">
        <v>1577</v>
      </c>
      <c r="L11" s="215">
        <v>64801</v>
      </c>
      <c r="M11" s="215">
        <v>1577</v>
      </c>
      <c r="N11" s="467" t="s">
        <v>260</v>
      </c>
    </row>
    <row r="12" spans="1:14" ht="33.950000000000003" customHeight="1">
      <c r="A12" s="581" t="s">
        <v>7</v>
      </c>
      <c r="B12" s="214">
        <v>14282</v>
      </c>
      <c r="C12" s="214">
        <v>549</v>
      </c>
      <c r="D12" s="214">
        <v>12634</v>
      </c>
      <c r="E12" s="214">
        <v>6226</v>
      </c>
      <c r="F12" s="214">
        <v>12451</v>
      </c>
      <c r="G12" s="214">
        <v>6226</v>
      </c>
      <c r="H12" s="214">
        <v>8424</v>
      </c>
      <c r="I12" s="214">
        <v>3479</v>
      </c>
      <c r="J12" s="214">
        <v>47791</v>
      </c>
      <c r="K12" s="214">
        <v>16480</v>
      </c>
      <c r="L12" s="214">
        <v>95399</v>
      </c>
      <c r="M12" s="214">
        <v>23987</v>
      </c>
      <c r="N12" s="584" t="s">
        <v>261</v>
      </c>
    </row>
    <row r="13" spans="1:14" ht="33.950000000000003" customHeight="1">
      <c r="A13" s="122" t="s">
        <v>49</v>
      </c>
      <c r="B13" s="215">
        <v>10968</v>
      </c>
      <c r="C13" s="215">
        <v>0</v>
      </c>
      <c r="D13" s="215">
        <v>10135</v>
      </c>
      <c r="E13" s="215">
        <v>0</v>
      </c>
      <c r="F13" s="215">
        <v>9302</v>
      </c>
      <c r="G13" s="215">
        <v>0</v>
      </c>
      <c r="H13" s="215">
        <v>5553</v>
      </c>
      <c r="I13" s="215">
        <v>0</v>
      </c>
      <c r="J13" s="215">
        <v>35958</v>
      </c>
      <c r="K13" s="215">
        <v>0</v>
      </c>
      <c r="L13" s="215">
        <v>66779</v>
      </c>
      <c r="M13" s="215">
        <v>0</v>
      </c>
      <c r="N13" s="467" t="s">
        <v>262</v>
      </c>
    </row>
    <row r="14" spans="1:14" ht="33.950000000000003" customHeight="1">
      <c r="A14" s="581" t="s">
        <v>9</v>
      </c>
      <c r="B14" s="214">
        <v>116576</v>
      </c>
      <c r="C14" s="214">
        <v>0</v>
      </c>
      <c r="D14" s="214">
        <v>112978</v>
      </c>
      <c r="E14" s="214">
        <v>11514</v>
      </c>
      <c r="F14" s="214">
        <v>114417</v>
      </c>
      <c r="G14" s="214">
        <v>12952</v>
      </c>
      <c r="H14" s="214">
        <v>78437</v>
      </c>
      <c r="I14" s="214">
        <v>2159</v>
      </c>
      <c r="J14" s="214">
        <v>422408</v>
      </c>
      <c r="K14" s="214">
        <v>26625</v>
      </c>
      <c r="L14" s="214">
        <v>1004568</v>
      </c>
      <c r="M14" s="214">
        <v>56129</v>
      </c>
      <c r="N14" s="584" t="s">
        <v>263</v>
      </c>
    </row>
    <row r="15" spans="1:14" ht="33.950000000000003" customHeight="1">
      <c r="A15" s="122" t="s">
        <v>10</v>
      </c>
      <c r="B15" s="215">
        <v>17511</v>
      </c>
      <c r="C15" s="215">
        <v>0</v>
      </c>
      <c r="D15" s="215">
        <v>14186</v>
      </c>
      <c r="E15" s="215">
        <v>3768</v>
      </c>
      <c r="F15" s="215">
        <v>13078</v>
      </c>
      <c r="G15" s="215">
        <v>0</v>
      </c>
      <c r="H15" s="215">
        <v>5763</v>
      </c>
      <c r="I15" s="215">
        <v>1774</v>
      </c>
      <c r="J15" s="215">
        <v>50538</v>
      </c>
      <c r="K15" s="215">
        <v>5542</v>
      </c>
      <c r="L15" s="215">
        <v>110387</v>
      </c>
      <c r="M15" s="215">
        <v>6429</v>
      </c>
      <c r="N15" s="467" t="s">
        <v>264</v>
      </c>
    </row>
    <row r="16" spans="1:14" ht="33.950000000000003" customHeight="1">
      <c r="A16" s="581" t="s">
        <v>11</v>
      </c>
      <c r="B16" s="214">
        <v>9155</v>
      </c>
      <c r="C16" s="214">
        <v>0</v>
      </c>
      <c r="D16" s="214">
        <v>6271</v>
      </c>
      <c r="E16" s="214">
        <v>125</v>
      </c>
      <c r="F16" s="214">
        <v>7148</v>
      </c>
      <c r="G16" s="214">
        <v>0</v>
      </c>
      <c r="H16" s="214">
        <v>3888</v>
      </c>
      <c r="I16" s="214">
        <v>502</v>
      </c>
      <c r="J16" s="214">
        <v>26462</v>
      </c>
      <c r="K16" s="214">
        <v>627</v>
      </c>
      <c r="L16" s="214">
        <v>53676</v>
      </c>
      <c r="M16" s="214">
        <v>1003</v>
      </c>
      <c r="N16" s="584" t="s">
        <v>265</v>
      </c>
    </row>
    <row r="17" spans="1:14" ht="33.950000000000003" customHeight="1">
      <c r="A17" s="122" t="s">
        <v>12</v>
      </c>
      <c r="B17" s="215">
        <v>13195</v>
      </c>
      <c r="C17" s="215">
        <v>0</v>
      </c>
      <c r="D17" s="215">
        <v>9854</v>
      </c>
      <c r="E17" s="215">
        <v>14364</v>
      </c>
      <c r="F17" s="215">
        <v>9854</v>
      </c>
      <c r="G17" s="215">
        <v>3842</v>
      </c>
      <c r="H17" s="215">
        <v>5011</v>
      </c>
      <c r="I17" s="215">
        <v>501</v>
      </c>
      <c r="J17" s="215">
        <v>37914</v>
      </c>
      <c r="K17" s="215">
        <v>18707</v>
      </c>
      <c r="L17" s="215">
        <v>73824</v>
      </c>
      <c r="M17" s="215">
        <v>19041</v>
      </c>
      <c r="N17" s="467" t="s">
        <v>266</v>
      </c>
    </row>
    <row r="18" spans="1:14" ht="33.950000000000003" customHeight="1">
      <c r="A18" s="581" t="s">
        <v>13</v>
      </c>
      <c r="B18" s="214">
        <v>15234</v>
      </c>
      <c r="C18" s="214">
        <v>0</v>
      </c>
      <c r="D18" s="214">
        <v>12725</v>
      </c>
      <c r="E18" s="214">
        <v>7886</v>
      </c>
      <c r="F18" s="214">
        <v>10574</v>
      </c>
      <c r="G18" s="214">
        <v>9320</v>
      </c>
      <c r="H18" s="214">
        <v>5557</v>
      </c>
      <c r="I18" s="214">
        <v>2688</v>
      </c>
      <c r="J18" s="214">
        <v>44090</v>
      </c>
      <c r="K18" s="214">
        <v>19894</v>
      </c>
      <c r="L18" s="214">
        <v>82803</v>
      </c>
      <c r="M18" s="214">
        <v>19894</v>
      </c>
      <c r="N18" s="584" t="s">
        <v>267</v>
      </c>
    </row>
    <row r="19" spans="1:14" ht="33.950000000000003" customHeight="1">
      <c r="A19" s="122" t="s">
        <v>138</v>
      </c>
      <c r="B19" s="215">
        <v>10748</v>
      </c>
      <c r="C19" s="215">
        <v>0</v>
      </c>
      <c r="D19" s="215">
        <v>9617</v>
      </c>
      <c r="E19" s="215">
        <v>0</v>
      </c>
      <c r="F19" s="215">
        <v>9617</v>
      </c>
      <c r="G19" s="215">
        <v>141</v>
      </c>
      <c r="H19" s="215">
        <v>4101</v>
      </c>
      <c r="I19" s="215">
        <v>2829</v>
      </c>
      <c r="J19" s="215">
        <v>34083</v>
      </c>
      <c r="K19" s="215">
        <v>2970</v>
      </c>
      <c r="L19" s="215">
        <v>69298</v>
      </c>
      <c r="M19" s="215">
        <v>4101</v>
      </c>
      <c r="N19" s="467" t="s">
        <v>268</v>
      </c>
    </row>
    <row r="20" spans="1:14" ht="33.950000000000003" customHeight="1">
      <c r="A20" s="581" t="s">
        <v>139</v>
      </c>
      <c r="B20" s="214">
        <v>11591</v>
      </c>
      <c r="C20" s="214">
        <v>151</v>
      </c>
      <c r="D20" s="214">
        <v>7677</v>
      </c>
      <c r="E20" s="214">
        <v>3462</v>
      </c>
      <c r="F20" s="214">
        <v>8882</v>
      </c>
      <c r="G20" s="214">
        <v>4065</v>
      </c>
      <c r="H20" s="214">
        <v>2409</v>
      </c>
      <c r="I20" s="214">
        <v>150</v>
      </c>
      <c r="J20" s="214">
        <v>30559</v>
      </c>
      <c r="K20" s="214">
        <v>7828</v>
      </c>
      <c r="L20" s="214">
        <v>65484</v>
      </c>
      <c r="M20" s="214">
        <v>13398</v>
      </c>
      <c r="N20" s="584" t="s">
        <v>269</v>
      </c>
    </row>
    <row r="21" spans="1:14" ht="33.950000000000003" customHeight="1">
      <c r="A21" s="122" t="s">
        <v>140</v>
      </c>
      <c r="B21" s="215">
        <v>8316</v>
      </c>
      <c r="C21" s="215">
        <v>0</v>
      </c>
      <c r="D21" s="215">
        <v>6674</v>
      </c>
      <c r="E21" s="215">
        <v>0</v>
      </c>
      <c r="F21" s="215">
        <v>6237</v>
      </c>
      <c r="G21" s="215">
        <v>0</v>
      </c>
      <c r="H21" s="215">
        <v>2516</v>
      </c>
      <c r="I21" s="215">
        <v>0</v>
      </c>
      <c r="J21" s="215">
        <v>23743</v>
      </c>
      <c r="K21" s="215">
        <v>0</v>
      </c>
      <c r="L21" s="215">
        <v>46173</v>
      </c>
      <c r="M21" s="215">
        <v>0</v>
      </c>
      <c r="N21" s="467" t="s">
        <v>270</v>
      </c>
    </row>
    <row r="22" spans="1:14" ht="33.950000000000003" customHeight="1">
      <c r="A22" s="581" t="s">
        <v>17</v>
      </c>
      <c r="B22" s="214">
        <v>9053</v>
      </c>
      <c r="C22" s="214">
        <v>119</v>
      </c>
      <c r="D22" s="214">
        <v>6671</v>
      </c>
      <c r="E22" s="214">
        <v>596</v>
      </c>
      <c r="F22" s="214">
        <v>7028</v>
      </c>
      <c r="G22" s="214">
        <v>357</v>
      </c>
      <c r="H22" s="214">
        <v>2739</v>
      </c>
      <c r="I22" s="214">
        <v>357</v>
      </c>
      <c r="J22" s="214">
        <v>25491</v>
      </c>
      <c r="K22" s="214">
        <v>1429</v>
      </c>
      <c r="L22" s="214">
        <v>50506</v>
      </c>
      <c r="M22" s="214">
        <v>1786</v>
      </c>
      <c r="N22" s="584" t="s">
        <v>271</v>
      </c>
    </row>
    <row r="23" spans="1:14" ht="33.950000000000003" customHeight="1">
      <c r="A23" s="122" t="s">
        <v>18</v>
      </c>
      <c r="B23" s="215">
        <v>10213</v>
      </c>
      <c r="C23" s="215">
        <v>0</v>
      </c>
      <c r="D23" s="215">
        <v>5106</v>
      </c>
      <c r="E23" s="215">
        <v>0</v>
      </c>
      <c r="F23" s="215">
        <v>5913</v>
      </c>
      <c r="G23" s="215">
        <v>0</v>
      </c>
      <c r="H23" s="215">
        <v>1344</v>
      </c>
      <c r="I23" s="215">
        <v>134</v>
      </c>
      <c r="J23" s="215">
        <v>22576</v>
      </c>
      <c r="K23" s="215">
        <v>134</v>
      </c>
      <c r="L23" s="215">
        <v>53617</v>
      </c>
      <c r="M23" s="215">
        <v>2418</v>
      </c>
      <c r="N23" s="467" t="s">
        <v>272</v>
      </c>
    </row>
    <row r="24" spans="1:14" ht="33.950000000000003" customHeight="1" thickBot="1">
      <c r="A24" s="581" t="s">
        <v>141</v>
      </c>
      <c r="B24" s="214">
        <v>14663</v>
      </c>
      <c r="C24" s="214">
        <v>0</v>
      </c>
      <c r="D24" s="214">
        <v>13550</v>
      </c>
      <c r="E24" s="214">
        <v>2042</v>
      </c>
      <c r="F24" s="214">
        <v>13178</v>
      </c>
      <c r="G24" s="214">
        <v>1485</v>
      </c>
      <c r="H24" s="214">
        <v>8909</v>
      </c>
      <c r="I24" s="214">
        <v>4083</v>
      </c>
      <c r="J24" s="214">
        <v>50300</v>
      </c>
      <c r="K24" s="214">
        <v>7610</v>
      </c>
      <c r="L24" s="214">
        <v>109510</v>
      </c>
      <c r="M24" s="214">
        <v>8168</v>
      </c>
      <c r="N24" s="585" t="s">
        <v>273</v>
      </c>
    </row>
    <row r="25" spans="1:14" ht="33.950000000000003" customHeight="1" thickTop="1" thickBot="1">
      <c r="A25" s="123" t="s">
        <v>458</v>
      </c>
      <c r="B25" s="216">
        <f t="shared" ref="B25:M25" si="0">SUM(B10:B24)</f>
        <v>290823</v>
      </c>
      <c r="C25" s="216">
        <f t="shared" si="0"/>
        <v>962</v>
      </c>
      <c r="D25" s="216">
        <f t="shared" si="0"/>
        <v>253810</v>
      </c>
      <c r="E25" s="216">
        <f t="shared" si="0"/>
        <v>59451</v>
      </c>
      <c r="F25" s="216">
        <f t="shared" si="0"/>
        <v>253384</v>
      </c>
      <c r="G25" s="216">
        <f t="shared" si="0"/>
        <v>45045</v>
      </c>
      <c r="H25" s="216">
        <f t="shared" si="0"/>
        <v>142912</v>
      </c>
      <c r="I25" s="216">
        <f t="shared" si="0"/>
        <v>22100</v>
      </c>
      <c r="J25" s="216">
        <f t="shared" si="0"/>
        <v>940929</v>
      </c>
      <c r="K25" s="216">
        <f t="shared" si="0"/>
        <v>127558</v>
      </c>
      <c r="L25" s="216">
        <f t="shared" si="0"/>
        <v>2060685</v>
      </c>
      <c r="M25" s="216">
        <f t="shared" si="0"/>
        <v>189610</v>
      </c>
      <c r="N25" s="638" t="s">
        <v>34</v>
      </c>
    </row>
    <row r="26" spans="1:14" ht="16.5" thickTop="1">
      <c r="A26" s="124"/>
      <c r="B26" s="124"/>
      <c r="C26" s="124"/>
      <c r="D26" s="124"/>
      <c r="E26" s="124"/>
      <c r="F26" s="124"/>
      <c r="G26" s="124"/>
      <c r="H26" s="124"/>
      <c r="I26" s="124"/>
      <c r="J26" s="134"/>
      <c r="K26" s="134"/>
      <c r="L26" s="124"/>
      <c r="M26" s="124"/>
    </row>
  </sheetData>
  <mergeCells count="19">
    <mergeCell ref="J6:K7"/>
    <mergeCell ref="L6:M7"/>
    <mergeCell ref="B7:C7"/>
    <mergeCell ref="D7:E7"/>
    <mergeCell ref="F7:G7"/>
    <mergeCell ref="H7:I7"/>
    <mergeCell ref="A1:N1"/>
    <mergeCell ref="A2:N2"/>
    <mergeCell ref="A3:B3"/>
    <mergeCell ref="A4:A9"/>
    <mergeCell ref="C4:H4"/>
    <mergeCell ref="J4:K5"/>
    <mergeCell ref="L4:M5"/>
    <mergeCell ref="N4:N9"/>
    <mergeCell ref="B5:I5"/>
    <mergeCell ref="B6:C6"/>
    <mergeCell ref="D6:E6"/>
    <mergeCell ref="F6:G6"/>
    <mergeCell ref="H6:I6"/>
  </mergeCells>
  <printOptions horizontalCentered="1"/>
  <pageMargins left="0.25" right="0.25" top="0.75" bottom="0.75" header="0.3" footer="0.3"/>
  <pageSetup paperSize="9" scale="65" orientation="landscape" r:id="rId1"/>
  <headerFooter>
    <oddFooter>&amp;C&amp;"-,Bold"&amp;14 46</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7"/>
  <sheetViews>
    <sheetView rightToLeft="1" view="pageBreakPreview" zoomScale="60" workbookViewId="0">
      <selection activeCell="L9" sqref="L9"/>
    </sheetView>
  </sheetViews>
  <sheetFormatPr defaultRowHeight="15"/>
  <cols>
    <col min="1" max="1" width="12" customWidth="1"/>
    <col min="2" max="2" width="11.85546875" customWidth="1"/>
    <col min="3" max="3" width="12.85546875" customWidth="1"/>
    <col min="4" max="4" width="10.85546875" customWidth="1"/>
    <col min="5" max="5" width="11.85546875" customWidth="1"/>
    <col min="6" max="6" width="19.28515625" customWidth="1"/>
    <col min="7" max="7" width="14.7109375" customWidth="1"/>
    <col min="8" max="8" width="16.140625" customWidth="1"/>
    <col min="9" max="9" width="12.140625" customWidth="1"/>
    <col min="10" max="10" width="18.140625" customWidth="1"/>
    <col min="11" max="11" width="17.85546875" customWidth="1"/>
    <col min="12" max="12" width="15.85546875" customWidth="1"/>
    <col min="13" max="13" width="20.28515625" customWidth="1"/>
  </cols>
  <sheetData>
    <row r="1" spans="1:13" ht="27.75" customHeight="1">
      <c r="A1" s="967" t="s">
        <v>348</v>
      </c>
      <c r="B1" s="967"/>
      <c r="C1" s="967"/>
      <c r="D1" s="967"/>
      <c r="E1" s="967"/>
      <c r="F1" s="967"/>
      <c r="G1" s="967"/>
      <c r="H1" s="967"/>
      <c r="I1" s="967"/>
      <c r="J1" s="967"/>
      <c r="K1" s="967"/>
      <c r="L1" s="967"/>
      <c r="M1" s="967"/>
    </row>
    <row r="2" spans="1:13" ht="24" customHeight="1">
      <c r="A2" s="949" t="s">
        <v>763</v>
      </c>
      <c r="B2" s="949"/>
      <c r="C2" s="949"/>
      <c r="D2" s="949"/>
      <c r="E2" s="949"/>
      <c r="F2" s="949"/>
      <c r="G2" s="949"/>
      <c r="H2" s="949"/>
      <c r="I2" s="949"/>
      <c r="J2" s="949"/>
      <c r="K2" s="949"/>
      <c r="L2" s="949"/>
      <c r="M2" s="949"/>
    </row>
    <row r="3" spans="1:13" ht="19.5" customHeight="1" thickBot="1">
      <c r="A3" s="458" t="s">
        <v>810</v>
      </c>
      <c r="B3" s="458"/>
      <c r="C3" s="118"/>
      <c r="D3" s="118"/>
      <c r="E3" s="118"/>
      <c r="F3" s="118"/>
      <c r="G3" s="118"/>
      <c r="H3" s="118"/>
      <c r="I3" s="118"/>
      <c r="J3" s="118"/>
      <c r="K3" s="118"/>
      <c r="L3" s="458"/>
      <c r="M3" s="458" t="s">
        <v>811</v>
      </c>
    </row>
    <row r="4" spans="1:13" ht="34.5" customHeight="1" thickTop="1" thickBot="1">
      <c r="A4" s="1167" t="s">
        <v>39</v>
      </c>
      <c r="B4" s="1194" t="s">
        <v>344</v>
      </c>
      <c r="C4" s="1194"/>
      <c r="D4" s="1194"/>
      <c r="E4" s="1194"/>
      <c r="F4" s="1136" t="s">
        <v>401</v>
      </c>
      <c r="G4" s="1150" t="s">
        <v>349</v>
      </c>
      <c r="H4" s="1150"/>
      <c r="I4" s="1150"/>
      <c r="J4" s="1150"/>
      <c r="K4" s="1136" t="s">
        <v>412</v>
      </c>
      <c r="L4" s="1136" t="s">
        <v>347</v>
      </c>
      <c r="M4" s="986" t="s">
        <v>168</v>
      </c>
    </row>
    <row r="5" spans="1:13" ht="21.75" customHeight="1" thickBot="1">
      <c r="A5" s="1168"/>
      <c r="B5" s="1191" t="s">
        <v>446</v>
      </c>
      <c r="C5" s="1191"/>
      <c r="D5" s="1191"/>
      <c r="E5" s="1191"/>
      <c r="F5" s="1137"/>
      <c r="G5" s="1191" t="s">
        <v>460</v>
      </c>
      <c r="H5" s="1191"/>
      <c r="I5" s="1191"/>
      <c r="J5" s="1191"/>
      <c r="K5" s="1137"/>
      <c r="L5" s="1137"/>
      <c r="M5" s="987"/>
    </row>
    <row r="6" spans="1:13" ht="33" customHeight="1" thickTop="1" thickBot="1">
      <c r="A6" s="1168"/>
      <c r="B6" s="671" t="s">
        <v>148</v>
      </c>
      <c r="C6" s="671" t="s">
        <v>136</v>
      </c>
      <c r="D6" s="671" t="s">
        <v>0</v>
      </c>
      <c r="E6" s="671" t="s">
        <v>1</v>
      </c>
      <c r="F6" s="1137" t="s">
        <v>452</v>
      </c>
      <c r="G6" s="671" t="s">
        <v>2</v>
      </c>
      <c r="H6" s="671" t="s">
        <v>3</v>
      </c>
      <c r="I6" s="671" t="s">
        <v>4</v>
      </c>
      <c r="J6" s="671" t="s">
        <v>5</v>
      </c>
      <c r="K6" s="1137" t="s">
        <v>453</v>
      </c>
      <c r="L6" s="1137" t="s">
        <v>454</v>
      </c>
      <c r="M6" s="987"/>
    </row>
    <row r="7" spans="1:13" ht="45" customHeight="1" thickBot="1">
      <c r="A7" s="1169"/>
      <c r="B7" s="588" t="s">
        <v>251</v>
      </c>
      <c r="C7" s="588" t="s">
        <v>431</v>
      </c>
      <c r="D7" s="588" t="s">
        <v>253</v>
      </c>
      <c r="E7" s="588" t="s">
        <v>254</v>
      </c>
      <c r="F7" s="1192"/>
      <c r="G7" s="588" t="s">
        <v>255</v>
      </c>
      <c r="H7" s="588" t="s">
        <v>258</v>
      </c>
      <c r="I7" s="588" t="s">
        <v>256</v>
      </c>
      <c r="J7" s="588" t="s">
        <v>257</v>
      </c>
      <c r="K7" s="1193"/>
      <c r="L7" s="1193"/>
      <c r="M7" s="988"/>
    </row>
    <row r="8" spans="1:13" ht="30" customHeight="1" thickTop="1">
      <c r="A8" s="548" t="s">
        <v>137</v>
      </c>
      <c r="B8" s="214">
        <v>17905</v>
      </c>
      <c r="C8" s="214">
        <v>1607</v>
      </c>
      <c r="D8" s="214">
        <v>2296</v>
      </c>
      <c r="E8" s="214">
        <v>33285</v>
      </c>
      <c r="F8" s="214">
        <f>B8+C8+D8+E8</f>
        <v>55093</v>
      </c>
      <c r="G8" s="214">
        <v>18135</v>
      </c>
      <c r="H8" s="214">
        <v>16528</v>
      </c>
      <c r="I8" s="214">
        <v>17217</v>
      </c>
      <c r="J8" s="214">
        <v>4820</v>
      </c>
      <c r="K8" s="214">
        <f>G8+H8+I8+J8</f>
        <v>56700</v>
      </c>
      <c r="L8" s="214">
        <f>F8+K8</f>
        <v>111793</v>
      </c>
      <c r="M8" s="580" t="s">
        <v>259</v>
      </c>
    </row>
    <row r="9" spans="1:13" ht="30" customHeight="1">
      <c r="A9" s="549" t="s">
        <v>6</v>
      </c>
      <c r="B9" s="215">
        <v>10753</v>
      </c>
      <c r="C9" s="215">
        <v>2294</v>
      </c>
      <c r="D9" s="215">
        <v>1720</v>
      </c>
      <c r="E9" s="215">
        <v>18494</v>
      </c>
      <c r="F9" s="215">
        <f t="shared" ref="F9:F23" si="0">B9+C9+D9+E9</f>
        <v>33261</v>
      </c>
      <c r="G9" s="215">
        <v>11039</v>
      </c>
      <c r="H9" s="215">
        <v>7455</v>
      </c>
      <c r="I9" s="215">
        <v>7455</v>
      </c>
      <c r="J9" s="215">
        <v>3441</v>
      </c>
      <c r="K9" s="215">
        <f t="shared" ref="K9:K23" si="1">G9+H9+I9+J9</f>
        <v>29390</v>
      </c>
      <c r="L9" s="215">
        <f t="shared" ref="L9:L23" si="2">F9+K9</f>
        <v>62651</v>
      </c>
      <c r="M9" s="467" t="s">
        <v>260</v>
      </c>
    </row>
    <row r="10" spans="1:13" ht="30" customHeight="1">
      <c r="A10" s="548" t="s">
        <v>7</v>
      </c>
      <c r="B10" s="214">
        <v>12085</v>
      </c>
      <c r="C10" s="214">
        <v>7141</v>
      </c>
      <c r="D10" s="214">
        <v>1282</v>
      </c>
      <c r="E10" s="214">
        <v>26001</v>
      </c>
      <c r="F10" s="214">
        <f t="shared" si="0"/>
        <v>46509</v>
      </c>
      <c r="G10" s="214">
        <v>14099</v>
      </c>
      <c r="H10" s="214">
        <v>12452</v>
      </c>
      <c r="I10" s="214">
        <v>12451</v>
      </c>
      <c r="J10" s="214">
        <v>8423</v>
      </c>
      <c r="K10" s="214">
        <f t="shared" si="1"/>
        <v>47425</v>
      </c>
      <c r="L10" s="214">
        <f t="shared" si="2"/>
        <v>93934</v>
      </c>
      <c r="M10" s="584" t="s">
        <v>261</v>
      </c>
    </row>
    <row r="11" spans="1:13" ht="30" customHeight="1">
      <c r="A11" s="549" t="s">
        <v>49</v>
      </c>
      <c r="B11" s="215">
        <v>9996</v>
      </c>
      <c r="C11" s="215">
        <v>4998</v>
      </c>
      <c r="D11" s="215">
        <v>278</v>
      </c>
      <c r="E11" s="215">
        <v>15411</v>
      </c>
      <c r="F11" s="215">
        <f t="shared" si="0"/>
        <v>30683</v>
      </c>
      <c r="G11" s="215">
        <v>10968</v>
      </c>
      <c r="H11" s="215">
        <v>10135</v>
      </c>
      <c r="I11" s="215">
        <v>9302</v>
      </c>
      <c r="J11" s="215">
        <v>5553</v>
      </c>
      <c r="K11" s="215">
        <f t="shared" si="1"/>
        <v>35958</v>
      </c>
      <c r="L11" s="215">
        <f t="shared" si="2"/>
        <v>66641</v>
      </c>
      <c r="M11" s="467" t="s">
        <v>262</v>
      </c>
    </row>
    <row r="12" spans="1:13" ht="30" customHeight="1">
      <c r="A12" s="548" t="s">
        <v>9</v>
      </c>
      <c r="B12" s="214">
        <v>119454</v>
      </c>
      <c r="C12" s="214">
        <v>118735</v>
      </c>
      <c r="D12" s="214">
        <v>8635</v>
      </c>
      <c r="E12" s="214">
        <v>328859</v>
      </c>
      <c r="F12" s="214">
        <f t="shared" si="0"/>
        <v>575683</v>
      </c>
      <c r="G12" s="214">
        <v>115137</v>
      </c>
      <c r="H12" s="214">
        <v>110099</v>
      </c>
      <c r="I12" s="214">
        <v>111539</v>
      </c>
      <c r="J12" s="214">
        <v>78437</v>
      </c>
      <c r="K12" s="214">
        <f t="shared" si="1"/>
        <v>415212</v>
      </c>
      <c r="L12" s="214">
        <f t="shared" si="2"/>
        <v>990895</v>
      </c>
      <c r="M12" s="584" t="s">
        <v>263</v>
      </c>
    </row>
    <row r="13" spans="1:13" ht="30" customHeight="1">
      <c r="A13" s="549" t="s">
        <v>10</v>
      </c>
      <c r="B13" s="215">
        <v>16846</v>
      </c>
      <c r="C13" s="215">
        <v>5320</v>
      </c>
      <c r="D13" s="215">
        <v>2438</v>
      </c>
      <c r="E13" s="215">
        <v>34801</v>
      </c>
      <c r="F13" s="215">
        <f t="shared" si="0"/>
        <v>59405</v>
      </c>
      <c r="G13" s="215">
        <v>17511</v>
      </c>
      <c r="H13" s="215">
        <v>12856</v>
      </c>
      <c r="I13" s="215">
        <v>12856</v>
      </c>
      <c r="J13" s="215">
        <v>5321</v>
      </c>
      <c r="K13" s="215">
        <f t="shared" si="1"/>
        <v>48544</v>
      </c>
      <c r="L13" s="215">
        <f t="shared" si="2"/>
        <v>107949</v>
      </c>
      <c r="M13" s="467" t="s">
        <v>264</v>
      </c>
    </row>
    <row r="14" spans="1:13" ht="30" customHeight="1">
      <c r="A14" s="548" t="s">
        <v>11</v>
      </c>
      <c r="B14" s="214">
        <v>7148</v>
      </c>
      <c r="C14" s="214">
        <v>2759</v>
      </c>
      <c r="D14" s="214">
        <v>1505</v>
      </c>
      <c r="E14" s="214">
        <v>15802</v>
      </c>
      <c r="F14" s="214">
        <f t="shared" si="0"/>
        <v>27214</v>
      </c>
      <c r="G14" s="214">
        <v>9155</v>
      </c>
      <c r="H14" s="214">
        <v>6145</v>
      </c>
      <c r="I14" s="214">
        <v>7149</v>
      </c>
      <c r="J14" s="214">
        <v>3888</v>
      </c>
      <c r="K14" s="214">
        <f t="shared" si="1"/>
        <v>26337</v>
      </c>
      <c r="L14" s="214">
        <f t="shared" si="2"/>
        <v>53551</v>
      </c>
      <c r="M14" s="584" t="s">
        <v>265</v>
      </c>
    </row>
    <row r="15" spans="1:13" ht="30" customHeight="1">
      <c r="A15" s="549" t="s">
        <v>12</v>
      </c>
      <c r="B15" s="215">
        <v>12193</v>
      </c>
      <c r="C15" s="215">
        <v>2505</v>
      </c>
      <c r="D15" s="215">
        <v>1671</v>
      </c>
      <c r="E15" s="215">
        <v>19542</v>
      </c>
      <c r="F15" s="215">
        <f t="shared" si="0"/>
        <v>35911</v>
      </c>
      <c r="G15" s="215">
        <v>13028</v>
      </c>
      <c r="H15" s="215">
        <v>9854</v>
      </c>
      <c r="I15" s="215">
        <v>9854</v>
      </c>
      <c r="J15" s="215">
        <v>5011</v>
      </c>
      <c r="K15" s="215">
        <f t="shared" si="1"/>
        <v>37747</v>
      </c>
      <c r="L15" s="215">
        <f t="shared" si="2"/>
        <v>73658</v>
      </c>
      <c r="M15" s="467" t="s">
        <v>266</v>
      </c>
    </row>
    <row r="16" spans="1:13" ht="30" customHeight="1">
      <c r="A16" s="548" t="s">
        <v>13</v>
      </c>
      <c r="B16" s="214">
        <v>12188</v>
      </c>
      <c r="C16" s="214">
        <v>2688</v>
      </c>
      <c r="D16" s="214">
        <v>1613</v>
      </c>
      <c r="E16" s="214">
        <v>19177</v>
      </c>
      <c r="F16" s="214">
        <f t="shared" si="0"/>
        <v>35666</v>
      </c>
      <c r="G16" s="214">
        <v>14338</v>
      </c>
      <c r="H16" s="214">
        <v>11471</v>
      </c>
      <c r="I16" s="214">
        <v>10037</v>
      </c>
      <c r="J16" s="214">
        <v>5197</v>
      </c>
      <c r="K16" s="214">
        <f t="shared" si="1"/>
        <v>41043</v>
      </c>
      <c r="L16" s="214">
        <f t="shared" si="2"/>
        <v>76709</v>
      </c>
      <c r="M16" s="584" t="s">
        <v>267</v>
      </c>
    </row>
    <row r="17" spans="1:13" ht="30" customHeight="1">
      <c r="A17" s="549" t="s">
        <v>138</v>
      </c>
      <c r="B17" s="215">
        <v>10748</v>
      </c>
      <c r="C17" s="215">
        <v>4102</v>
      </c>
      <c r="D17" s="215">
        <v>0</v>
      </c>
      <c r="E17" s="215">
        <v>20082</v>
      </c>
      <c r="F17" s="215">
        <f t="shared" si="0"/>
        <v>34932</v>
      </c>
      <c r="G17" s="215">
        <v>10748</v>
      </c>
      <c r="H17" s="215">
        <v>9617</v>
      </c>
      <c r="I17" s="215">
        <v>9475</v>
      </c>
      <c r="J17" s="215">
        <v>4102</v>
      </c>
      <c r="K17" s="215">
        <f t="shared" si="1"/>
        <v>33942</v>
      </c>
      <c r="L17" s="215">
        <f t="shared" si="2"/>
        <v>68874</v>
      </c>
      <c r="M17" s="467" t="s">
        <v>268</v>
      </c>
    </row>
    <row r="18" spans="1:13" ht="30" customHeight="1">
      <c r="A18" s="548" t="s">
        <v>139</v>
      </c>
      <c r="B18" s="214">
        <v>11290</v>
      </c>
      <c r="C18" s="214">
        <v>1505</v>
      </c>
      <c r="D18" s="214">
        <v>1656</v>
      </c>
      <c r="E18" s="214">
        <v>20323</v>
      </c>
      <c r="F18" s="214">
        <f t="shared" si="0"/>
        <v>34774</v>
      </c>
      <c r="G18" s="214">
        <v>11591</v>
      </c>
      <c r="H18" s="214">
        <v>7677</v>
      </c>
      <c r="I18" s="214">
        <v>8731</v>
      </c>
      <c r="J18" s="214">
        <v>2409</v>
      </c>
      <c r="K18" s="214">
        <f t="shared" si="1"/>
        <v>30408</v>
      </c>
      <c r="L18" s="214">
        <f t="shared" si="2"/>
        <v>65182</v>
      </c>
      <c r="M18" s="584" t="s">
        <v>269</v>
      </c>
    </row>
    <row r="19" spans="1:13" ht="30" customHeight="1">
      <c r="A19" s="549" t="s">
        <v>140</v>
      </c>
      <c r="B19" s="215">
        <v>7659</v>
      </c>
      <c r="C19" s="215">
        <v>4377</v>
      </c>
      <c r="D19" s="215">
        <v>0</v>
      </c>
      <c r="E19" s="215">
        <v>10394</v>
      </c>
      <c r="F19" s="215">
        <f t="shared" si="0"/>
        <v>22430</v>
      </c>
      <c r="G19" s="215">
        <v>8316</v>
      </c>
      <c r="H19" s="215">
        <v>6674</v>
      </c>
      <c r="I19" s="215">
        <v>6237</v>
      </c>
      <c r="J19" s="215">
        <v>2516</v>
      </c>
      <c r="K19" s="215">
        <f t="shared" si="1"/>
        <v>23743</v>
      </c>
      <c r="L19" s="215">
        <f t="shared" si="2"/>
        <v>46173</v>
      </c>
      <c r="M19" s="467" t="s">
        <v>270</v>
      </c>
    </row>
    <row r="20" spans="1:13" ht="30" customHeight="1">
      <c r="A20" s="548" t="s">
        <v>17</v>
      </c>
      <c r="B20" s="214">
        <v>8696</v>
      </c>
      <c r="C20" s="214">
        <v>3097</v>
      </c>
      <c r="D20" s="214">
        <v>1429</v>
      </c>
      <c r="E20" s="214">
        <v>11793</v>
      </c>
      <c r="F20" s="214">
        <f t="shared" si="0"/>
        <v>25015</v>
      </c>
      <c r="G20" s="214">
        <v>9053</v>
      </c>
      <c r="H20" s="214">
        <v>6671</v>
      </c>
      <c r="I20" s="214">
        <v>7028</v>
      </c>
      <c r="J20" s="214">
        <v>2739</v>
      </c>
      <c r="K20" s="214">
        <f t="shared" si="1"/>
        <v>25491</v>
      </c>
      <c r="L20" s="214">
        <f t="shared" si="2"/>
        <v>50506</v>
      </c>
      <c r="M20" s="584" t="s">
        <v>271</v>
      </c>
    </row>
    <row r="21" spans="1:13" ht="30" customHeight="1">
      <c r="A21" s="549" t="s">
        <v>18</v>
      </c>
      <c r="B21" s="215">
        <v>10213</v>
      </c>
      <c r="C21" s="215">
        <v>4569</v>
      </c>
      <c r="D21" s="215">
        <v>1209</v>
      </c>
      <c r="E21" s="215">
        <v>15050</v>
      </c>
      <c r="F21" s="215">
        <f t="shared" si="0"/>
        <v>31041</v>
      </c>
      <c r="G21" s="215">
        <v>10213</v>
      </c>
      <c r="H21" s="215">
        <v>5106</v>
      </c>
      <c r="I21" s="215">
        <v>5913</v>
      </c>
      <c r="J21" s="215">
        <v>1344</v>
      </c>
      <c r="K21" s="215">
        <f t="shared" si="1"/>
        <v>22576</v>
      </c>
      <c r="L21" s="215">
        <f t="shared" si="2"/>
        <v>53617</v>
      </c>
      <c r="M21" s="467" t="s">
        <v>272</v>
      </c>
    </row>
    <row r="22" spans="1:13" ht="30" customHeight="1" thickBot="1">
      <c r="A22" s="548" t="s">
        <v>141</v>
      </c>
      <c r="B22" s="214">
        <v>17447</v>
      </c>
      <c r="C22" s="214">
        <v>8352</v>
      </c>
      <c r="D22" s="214">
        <v>0</v>
      </c>
      <c r="E22" s="214">
        <v>33411</v>
      </c>
      <c r="F22" s="214">
        <f t="shared" si="0"/>
        <v>59210</v>
      </c>
      <c r="G22" s="214">
        <v>14663</v>
      </c>
      <c r="H22" s="214">
        <v>13550</v>
      </c>
      <c r="I22" s="214">
        <v>13178</v>
      </c>
      <c r="J22" s="214">
        <v>8909</v>
      </c>
      <c r="K22" s="214">
        <f t="shared" si="1"/>
        <v>50300</v>
      </c>
      <c r="L22" s="214">
        <f t="shared" si="2"/>
        <v>109510</v>
      </c>
      <c r="M22" s="584" t="s">
        <v>273</v>
      </c>
    </row>
    <row r="23" spans="1:13" ht="33.75" customHeight="1" thickTop="1" thickBot="1">
      <c r="A23" s="123" t="s">
        <v>458</v>
      </c>
      <c r="B23" s="216">
        <f>SUM(B8:B22)</f>
        <v>284621</v>
      </c>
      <c r="C23" s="216">
        <f>SUM(C8:C22)</f>
        <v>174049</v>
      </c>
      <c r="D23" s="216">
        <f>SUM(D8:D22)</f>
        <v>25732</v>
      </c>
      <c r="E23" s="216">
        <f>SUM(E8:E22)</f>
        <v>622425</v>
      </c>
      <c r="F23" s="216">
        <f t="shared" si="0"/>
        <v>1106827</v>
      </c>
      <c r="G23" s="216">
        <f>SUM(G8:G22)</f>
        <v>287994</v>
      </c>
      <c r="H23" s="216">
        <f>SUM(H8:H22)</f>
        <v>246290</v>
      </c>
      <c r="I23" s="216">
        <f>SUM(I8:I22)</f>
        <v>248422</v>
      </c>
      <c r="J23" s="216">
        <f>SUM(J8:J22)</f>
        <v>142110</v>
      </c>
      <c r="K23" s="216">
        <f t="shared" si="1"/>
        <v>924816</v>
      </c>
      <c r="L23" s="216">
        <f t="shared" si="2"/>
        <v>2031643</v>
      </c>
      <c r="M23" s="638" t="s">
        <v>34</v>
      </c>
    </row>
    <row r="24" spans="1:13" ht="15.75" thickTop="1">
      <c r="A24" s="125"/>
      <c r="B24" s="125"/>
      <c r="C24" s="125"/>
      <c r="D24" s="125"/>
      <c r="E24" s="125"/>
      <c r="F24" s="125"/>
      <c r="G24" s="125"/>
      <c r="H24" s="125"/>
      <c r="I24" s="125"/>
      <c r="J24" s="125"/>
      <c r="K24" s="125"/>
      <c r="L24" s="125"/>
    </row>
    <row r="27" spans="1:13">
      <c r="H27" s="89"/>
    </row>
  </sheetData>
  <mergeCells count="14">
    <mergeCell ref="G5:J5"/>
    <mergeCell ref="F6:F7"/>
    <mergeCell ref="K6:K7"/>
    <mergeCell ref="L6:L7"/>
    <mergeCell ref="A1:M1"/>
    <mergeCell ref="A2:M2"/>
    <mergeCell ref="A4:A7"/>
    <mergeCell ref="B4:E4"/>
    <mergeCell ref="F4:F5"/>
    <mergeCell ref="G4:J4"/>
    <mergeCell ref="K4:K5"/>
    <mergeCell ref="L4:L5"/>
    <mergeCell ref="M4:M7"/>
    <mergeCell ref="B5:E5"/>
  </mergeCells>
  <printOptions horizontalCentered="1"/>
  <pageMargins left="0.25" right="0.25" top="0.75" bottom="0.75" header="0.3" footer="0.3"/>
  <pageSetup paperSize="9" scale="72" orientation="landscape" r:id="rId1"/>
  <headerFooter>
    <oddFooter>&amp;C&amp;"-,Bold"&amp;14 47</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4"/>
  <sheetViews>
    <sheetView rightToLeft="1" view="pageBreakPreview" topLeftCell="A25" zoomScale="60" workbookViewId="0">
      <selection activeCell="D25" sqref="D25"/>
    </sheetView>
  </sheetViews>
  <sheetFormatPr defaultRowHeight="15"/>
  <cols>
    <col min="1" max="1" width="11.5703125" customWidth="1"/>
    <col min="2" max="2" width="12.28515625" customWidth="1"/>
    <col min="3" max="3" width="11.7109375" customWidth="1"/>
    <col min="4" max="4" width="12.140625" customWidth="1"/>
    <col min="5" max="5" width="10.85546875" customWidth="1"/>
    <col min="6" max="6" width="17.28515625" customWidth="1"/>
    <col min="7" max="7" width="14.28515625" customWidth="1"/>
    <col min="8" max="8" width="15.7109375" customWidth="1"/>
    <col min="9" max="9" width="12.7109375" customWidth="1"/>
    <col min="10" max="10" width="17.85546875" customWidth="1"/>
    <col min="11" max="11" width="17.5703125" customWidth="1"/>
    <col min="12" max="12" width="19.28515625" customWidth="1"/>
    <col min="13" max="13" width="20.85546875" customWidth="1"/>
  </cols>
  <sheetData>
    <row r="1" spans="1:13" ht="30.75" customHeight="1">
      <c r="A1" s="1025" t="s">
        <v>350</v>
      </c>
      <c r="B1" s="1025"/>
      <c r="C1" s="1025"/>
      <c r="D1" s="1025"/>
      <c r="E1" s="1025"/>
      <c r="F1" s="1025"/>
      <c r="G1" s="1025"/>
      <c r="H1" s="1025"/>
      <c r="I1" s="1025"/>
      <c r="J1" s="1025"/>
      <c r="K1" s="1025"/>
      <c r="L1" s="1025"/>
      <c r="M1" s="1025"/>
    </row>
    <row r="2" spans="1:13" ht="24" customHeight="1">
      <c r="A2" s="939" t="s">
        <v>764</v>
      </c>
      <c r="B2" s="939"/>
      <c r="C2" s="939"/>
      <c r="D2" s="939"/>
      <c r="E2" s="939"/>
      <c r="F2" s="939"/>
      <c r="G2" s="939"/>
      <c r="H2" s="939"/>
      <c r="I2" s="939"/>
      <c r="J2" s="939"/>
      <c r="K2" s="939"/>
      <c r="L2" s="939"/>
      <c r="M2" s="939"/>
    </row>
    <row r="3" spans="1:13" ht="24" customHeight="1" thickBot="1">
      <c r="A3" s="1099" t="s">
        <v>355</v>
      </c>
      <c r="B3" s="1099"/>
      <c r="C3" s="118"/>
      <c r="D3" s="118"/>
      <c r="E3" s="118"/>
      <c r="F3" s="118"/>
      <c r="G3" s="118"/>
      <c r="H3" s="118"/>
      <c r="I3" s="118"/>
      <c r="J3" s="118"/>
      <c r="K3" s="118"/>
      <c r="L3" s="989" t="s">
        <v>594</v>
      </c>
      <c r="M3" s="989"/>
    </row>
    <row r="4" spans="1:13" ht="27" customHeight="1" thickTop="1" thickBot="1">
      <c r="A4" s="1167" t="s">
        <v>351</v>
      </c>
      <c r="B4" s="1150" t="s">
        <v>344</v>
      </c>
      <c r="C4" s="1150"/>
      <c r="D4" s="1150"/>
      <c r="E4" s="1150"/>
      <c r="F4" s="1198" t="s">
        <v>233</v>
      </c>
      <c r="G4" s="1150" t="s">
        <v>349</v>
      </c>
      <c r="H4" s="1150"/>
      <c r="I4" s="1150"/>
      <c r="J4" s="1150"/>
      <c r="K4" s="1198" t="s">
        <v>234</v>
      </c>
      <c r="L4" s="1136" t="s">
        <v>45</v>
      </c>
      <c r="M4" s="1195" t="s">
        <v>352</v>
      </c>
    </row>
    <row r="5" spans="1:13" ht="27.75" customHeight="1" thickBot="1">
      <c r="A5" s="1168"/>
      <c r="B5" s="1200" t="s">
        <v>446</v>
      </c>
      <c r="C5" s="1201"/>
      <c r="D5" s="1201"/>
      <c r="E5" s="1202"/>
      <c r="F5" s="1199"/>
      <c r="G5" s="1203" t="s">
        <v>460</v>
      </c>
      <c r="H5" s="1204"/>
      <c r="I5" s="1204"/>
      <c r="J5" s="1205"/>
      <c r="K5" s="1199"/>
      <c r="L5" s="1137"/>
      <c r="M5" s="1196"/>
    </row>
    <row r="6" spans="1:13" ht="32.25" customHeight="1" thickTop="1" thickBot="1">
      <c r="A6" s="1168"/>
      <c r="B6" s="672" t="s">
        <v>156</v>
      </c>
      <c r="C6" s="672" t="s">
        <v>136</v>
      </c>
      <c r="D6" s="672" t="s">
        <v>0</v>
      </c>
      <c r="E6" s="672" t="s">
        <v>1</v>
      </c>
      <c r="F6" s="1137" t="s">
        <v>452</v>
      </c>
      <c r="G6" s="671" t="s">
        <v>2</v>
      </c>
      <c r="H6" s="671" t="s">
        <v>3</v>
      </c>
      <c r="I6" s="671" t="s">
        <v>4</v>
      </c>
      <c r="J6" s="671" t="s">
        <v>5</v>
      </c>
      <c r="K6" s="1137" t="s">
        <v>453</v>
      </c>
      <c r="L6" s="1137" t="s">
        <v>454</v>
      </c>
      <c r="M6" s="1196"/>
    </row>
    <row r="7" spans="1:13" ht="45.75" customHeight="1" thickBot="1">
      <c r="A7" s="1169"/>
      <c r="B7" s="588" t="s">
        <v>251</v>
      </c>
      <c r="C7" s="588" t="s">
        <v>431</v>
      </c>
      <c r="D7" s="588" t="s">
        <v>253</v>
      </c>
      <c r="E7" s="588" t="s">
        <v>254</v>
      </c>
      <c r="F7" s="1193"/>
      <c r="G7" s="588" t="s">
        <v>255</v>
      </c>
      <c r="H7" s="588" t="s">
        <v>258</v>
      </c>
      <c r="I7" s="588" t="s">
        <v>256</v>
      </c>
      <c r="J7" s="588" t="s">
        <v>257</v>
      </c>
      <c r="K7" s="1193"/>
      <c r="L7" s="1193"/>
      <c r="M7" s="1197"/>
    </row>
    <row r="8" spans="1:13" ht="39.950000000000003" customHeight="1" thickTop="1">
      <c r="A8" s="673">
        <v>1962</v>
      </c>
      <c r="B8" s="214">
        <v>0</v>
      </c>
      <c r="C8" s="214">
        <v>0</v>
      </c>
      <c r="D8" s="214">
        <v>0</v>
      </c>
      <c r="E8" s="214">
        <v>0</v>
      </c>
      <c r="F8" s="214">
        <v>0</v>
      </c>
      <c r="G8" s="214">
        <v>0</v>
      </c>
      <c r="H8" s="214">
        <v>0</v>
      </c>
      <c r="I8" s="214">
        <v>459</v>
      </c>
      <c r="J8" s="214">
        <v>0</v>
      </c>
      <c r="K8" s="214">
        <f>G8+H8+I8+J8</f>
        <v>459</v>
      </c>
      <c r="L8" s="214">
        <f>F8+K8</f>
        <v>459</v>
      </c>
      <c r="M8" s="674">
        <v>1962</v>
      </c>
    </row>
    <row r="9" spans="1:13" ht="39.950000000000003" customHeight="1">
      <c r="A9" s="675">
        <v>1968</v>
      </c>
      <c r="B9" s="215">
        <v>0</v>
      </c>
      <c r="C9" s="215">
        <v>0</v>
      </c>
      <c r="D9" s="215">
        <v>0</v>
      </c>
      <c r="E9" s="215">
        <v>0</v>
      </c>
      <c r="F9" s="215">
        <v>0</v>
      </c>
      <c r="G9" s="215">
        <v>0</v>
      </c>
      <c r="H9" s="215">
        <v>0</v>
      </c>
      <c r="I9" s="215">
        <v>186</v>
      </c>
      <c r="J9" s="215">
        <v>0</v>
      </c>
      <c r="K9" s="215">
        <f t="shared" ref="K9:K33" si="0">G9+H9+I9+J9</f>
        <v>186</v>
      </c>
      <c r="L9" s="215">
        <f t="shared" ref="L9:L33" si="1">F9+K9</f>
        <v>186</v>
      </c>
      <c r="M9" s="676">
        <v>1968</v>
      </c>
    </row>
    <row r="10" spans="1:13" ht="39.950000000000003" customHeight="1">
      <c r="A10" s="673">
        <v>1970</v>
      </c>
      <c r="B10" s="214">
        <v>0</v>
      </c>
      <c r="C10" s="214">
        <v>0</v>
      </c>
      <c r="D10" s="214">
        <v>0</v>
      </c>
      <c r="E10" s="214">
        <v>0</v>
      </c>
      <c r="F10" s="214">
        <v>0</v>
      </c>
      <c r="G10" s="214">
        <v>0</v>
      </c>
      <c r="H10" s="214">
        <v>0</v>
      </c>
      <c r="I10" s="214">
        <v>694</v>
      </c>
      <c r="J10" s="214">
        <v>972</v>
      </c>
      <c r="K10" s="214">
        <f t="shared" si="0"/>
        <v>1666</v>
      </c>
      <c r="L10" s="214">
        <f t="shared" si="1"/>
        <v>1666</v>
      </c>
      <c r="M10" s="674">
        <v>1970</v>
      </c>
    </row>
    <row r="11" spans="1:13" ht="39.950000000000003" customHeight="1">
      <c r="A11" s="675">
        <v>1972</v>
      </c>
      <c r="B11" s="215">
        <v>0</v>
      </c>
      <c r="C11" s="215">
        <v>0</v>
      </c>
      <c r="D11" s="215">
        <v>0</v>
      </c>
      <c r="E11" s="215">
        <v>0</v>
      </c>
      <c r="F11" s="215">
        <v>0</v>
      </c>
      <c r="G11" s="215">
        <v>0</v>
      </c>
      <c r="H11" s="215">
        <v>0</v>
      </c>
      <c r="I11" s="215">
        <v>417</v>
      </c>
      <c r="J11" s="215">
        <v>694</v>
      </c>
      <c r="K11" s="215">
        <f t="shared" si="0"/>
        <v>1111</v>
      </c>
      <c r="L11" s="215">
        <f t="shared" si="1"/>
        <v>1111</v>
      </c>
      <c r="M11" s="676">
        <v>1972</v>
      </c>
    </row>
    <row r="12" spans="1:13" ht="39.950000000000003" customHeight="1">
      <c r="A12" s="673">
        <v>1973</v>
      </c>
      <c r="B12" s="214">
        <v>0</v>
      </c>
      <c r="C12" s="214">
        <v>0</v>
      </c>
      <c r="D12" s="214">
        <v>0</v>
      </c>
      <c r="E12" s="214">
        <v>0</v>
      </c>
      <c r="F12" s="214">
        <v>0</v>
      </c>
      <c r="G12" s="214">
        <v>0</v>
      </c>
      <c r="H12" s="214">
        <v>0</v>
      </c>
      <c r="I12" s="214">
        <v>222</v>
      </c>
      <c r="J12" s="214">
        <v>0</v>
      </c>
      <c r="K12" s="214">
        <f t="shared" si="0"/>
        <v>222</v>
      </c>
      <c r="L12" s="214">
        <f t="shared" si="1"/>
        <v>222</v>
      </c>
      <c r="M12" s="674">
        <v>1973</v>
      </c>
    </row>
    <row r="13" spans="1:13" ht="39.950000000000003" customHeight="1">
      <c r="A13" s="675">
        <v>1974</v>
      </c>
      <c r="B13" s="215">
        <v>0</v>
      </c>
      <c r="C13" s="215">
        <v>0</v>
      </c>
      <c r="D13" s="215">
        <v>0</v>
      </c>
      <c r="E13" s="215">
        <v>0</v>
      </c>
      <c r="F13" s="215">
        <v>0</v>
      </c>
      <c r="G13" s="215">
        <v>0</v>
      </c>
      <c r="H13" s="215">
        <v>230</v>
      </c>
      <c r="I13" s="215">
        <v>459</v>
      </c>
      <c r="J13" s="215">
        <v>0</v>
      </c>
      <c r="K13" s="215">
        <f t="shared" si="0"/>
        <v>689</v>
      </c>
      <c r="L13" s="215">
        <f t="shared" si="1"/>
        <v>689</v>
      </c>
      <c r="M13" s="676">
        <v>1974</v>
      </c>
    </row>
    <row r="14" spans="1:13" ht="39.950000000000003" customHeight="1">
      <c r="A14" s="673">
        <v>1975</v>
      </c>
      <c r="B14" s="214">
        <v>0</v>
      </c>
      <c r="C14" s="214">
        <v>0</v>
      </c>
      <c r="D14" s="214">
        <v>0</v>
      </c>
      <c r="E14" s="214">
        <v>485</v>
      </c>
      <c r="F14" s="214">
        <v>485</v>
      </c>
      <c r="G14" s="214">
        <v>0</v>
      </c>
      <c r="H14" s="214">
        <v>134</v>
      </c>
      <c r="I14" s="214">
        <v>1697</v>
      </c>
      <c r="J14" s="214">
        <v>507</v>
      </c>
      <c r="K14" s="214">
        <f t="shared" si="0"/>
        <v>2338</v>
      </c>
      <c r="L14" s="214">
        <f t="shared" si="1"/>
        <v>2823</v>
      </c>
      <c r="M14" s="674">
        <v>1975</v>
      </c>
    </row>
    <row r="15" spans="1:13" ht="39.950000000000003" customHeight="1">
      <c r="A15" s="675">
        <v>1976</v>
      </c>
      <c r="B15" s="215">
        <v>0</v>
      </c>
      <c r="C15" s="215">
        <v>0</v>
      </c>
      <c r="D15" s="215">
        <v>0</v>
      </c>
      <c r="E15" s="215">
        <v>119</v>
      </c>
      <c r="F15" s="215">
        <v>119</v>
      </c>
      <c r="G15" s="215">
        <v>0</v>
      </c>
      <c r="H15" s="215">
        <v>183</v>
      </c>
      <c r="I15" s="215">
        <v>280</v>
      </c>
      <c r="J15" s="215">
        <v>0</v>
      </c>
      <c r="K15" s="215">
        <f t="shared" si="0"/>
        <v>463</v>
      </c>
      <c r="L15" s="215">
        <f t="shared" si="1"/>
        <v>582</v>
      </c>
      <c r="M15" s="676">
        <v>1976</v>
      </c>
    </row>
    <row r="16" spans="1:13" ht="39.950000000000003" customHeight="1">
      <c r="A16" s="673">
        <v>1977</v>
      </c>
      <c r="B16" s="214">
        <v>0</v>
      </c>
      <c r="C16" s="214">
        <v>0</v>
      </c>
      <c r="D16" s="214">
        <v>0</v>
      </c>
      <c r="E16" s="214">
        <v>119</v>
      </c>
      <c r="F16" s="214">
        <v>119</v>
      </c>
      <c r="G16" s="214">
        <v>0</v>
      </c>
      <c r="H16" s="214">
        <v>230</v>
      </c>
      <c r="I16" s="214">
        <v>0</v>
      </c>
      <c r="J16" s="214">
        <v>0</v>
      </c>
      <c r="K16" s="214">
        <f t="shared" si="0"/>
        <v>230</v>
      </c>
      <c r="L16" s="214">
        <f t="shared" si="1"/>
        <v>349</v>
      </c>
      <c r="M16" s="674">
        <v>1977</v>
      </c>
    </row>
    <row r="17" spans="1:13" ht="39.950000000000003" customHeight="1">
      <c r="A17" s="675">
        <v>1978</v>
      </c>
      <c r="B17" s="215">
        <v>0</v>
      </c>
      <c r="C17" s="215">
        <v>0</v>
      </c>
      <c r="D17" s="215">
        <v>0</v>
      </c>
      <c r="E17" s="215">
        <v>906</v>
      </c>
      <c r="F17" s="215">
        <v>906</v>
      </c>
      <c r="G17" s="215">
        <v>0</v>
      </c>
      <c r="H17" s="215">
        <v>0</v>
      </c>
      <c r="I17" s="215">
        <v>907</v>
      </c>
      <c r="J17" s="215">
        <v>0</v>
      </c>
      <c r="K17" s="215">
        <f t="shared" si="0"/>
        <v>907</v>
      </c>
      <c r="L17" s="215">
        <f t="shared" si="1"/>
        <v>1813</v>
      </c>
      <c r="M17" s="676">
        <v>1978</v>
      </c>
    </row>
    <row r="18" spans="1:13" ht="39.950000000000003" customHeight="1">
      <c r="A18" s="673">
        <v>1979</v>
      </c>
      <c r="B18" s="214">
        <v>238</v>
      </c>
      <c r="C18" s="214">
        <v>0</v>
      </c>
      <c r="D18" s="214">
        <v>0</v>
      </c>
      <c r="E18" s="214">
        <v>2358</v>
      </c>
      <c r="F18" s="214">
        <v>2596</v>
      </c>
      <c r="G18" s="214">
        <v>119</v>
      </c>
      <c r="H18" s="214">
        <v>0</v>
      </c>
      <c r="I18" s="214">
        <v>528</v>
      </c>
      <c r="J18" s="214">
        <v>360</v>
      </c>
      <c r="K18" s="214">
        <f t="shared" si="0"/>
        <v>1007</v>
      </c>
      <c r="L18" s="214">
        <f t="shared" si="1"/>
        <v>3603</v>
      </c>
      <c r="M18" s="674">
        <v>1979</v>
      </c>
    </row>
    <row r="19" spans="1:13" ht="39.950000000000003" customHeight="1">
      <c r="A19" s="675">
        <v>1980</v>
      </c>
      <c r="B19" s="215">
        <v>0</v>
      </c>
      <c r="C19" s="215">
        <v>0</v>
      </c>
      <c r="D19" s="215">
        <v>167</v>
      </c>
      <c r="E19" s="215">
        <v>4978</v>
      </c>
      <c r="F19" s="215">
        <v>5145</v>
      </c>
      <c r="G19" s="215">
        <v>597</v>
      </c>
      <c r="H19" s="215">
        <v>1536</v>
      </c>
      <c r="I19" s="215">
        <v>14085</v>
      </c>
      <c r="J19" s="215">
        <v>4652</v>
      </c>
      <c r="K19" s="215">
        <f t="shared" si="0"/>
        <v>20870</v>
      </c>
      <c r="L19" s="215">
        <f t="shared" si="1"/>
        <v>26015</v>
      </c>
      <c r="M19" s="676">
        <v>1980</v>
      </c>
    </row>
    <row r="20" spans="1:13" ht="39.950000000000003" customHeight="1">
      <c r="A20" s="673">
        <v>1981</v>
      </c>
      <c r="B20" s="214">
        <v>0</v>
      </c>
      <c r="C20" s="214">
        <v>0</v>
      </c>
      <c r="D20" s="214">
        <v>0</v>
      </c>
      <c r="E20" s="214">
        <v>4903</v>
      </c>
      <c r="F20" s="214">
        <v>4903</v>
      </c>
      <c r="G20" s="214">
        <v>598</v>
      </c>
      <c r="H20" s="214">
        <v>1653</v>
      </c>
      <c r="I20" s="214">
        <v>12039</v>
      </c>
      <c r="J20" s="214">
        <v>1200</v>
      </c>
      <c r="K20" s="214">
        <f t="shared" si="0"/>
        <v>15490</v>
      </c>
      <c r="L20" s="214">
        <f t="shared" si="1"/>
        <v>20393</v>
      </c>
      <c r="M20" s="674">
        <v>1981</v>
      </c>
    </row>
    <row r="21" spans="1:13" ht="39.950000000000003" customHeight="1">
      <c r="A21" s="675">
        <v>1982</v>
      </c>
      <c r="B21" s="215">
        <v>139</v>
      </c>
      <c r="C21" s="215">
        <v>0</v>
      </c>
      <c r="D21" s="215">
        <v>134</v>
      </c>
      <c r="E21" s="215">
        <v>4470</v>
      </c>
      <c r="F21" s="215">
        <v>4743</v>
      </c>
      <c r="G21" s="215">
        <v>409</v>
      </c>
      <c r="H21" s="215">
        <v>4029</v>
      </c>
      <c r="I21" s="215">
        <v>18310</v>
      </c>
      <c r="J21" s="215">
        <v>628</v>
      </c>
      <c r="K21" s="215">
        <f t="shared" si="0"/>
        <v>23376</v>
      </c>
      <c r="L21" s="215">
        <f t="shared" si="1"/>
        <v>28119</v>
      </c>
      <c r="M21" s="676">
        <v>1982</v>
      </c>
    </row>
    <row r="22" spans="1:13" ht="39.950000000000003" customHeight="1">
      <c r="A22" s="673">
        <v>1983</v>
      </c>
      <c r="B22" s="214">
        <v>0</v>
      </c>
      <c r="C22" s="214">
        <v>0</v>
      </c>
      <c r="D22" s="214">
        <v>0</v>
      </c>
      <c r="E22" s="214">
        <v>1967</v>
      </c>
      <c r="F22" s="214">
        <v>1967</v>
      </c>
      <c r="G22" s="214">
        <v>720</v>
      </c>
      <c r="H22" s="214">
        <v>903</v>
      </c>
      <c r="I22" s="214">
        <v>6659</v>
      </c>
      <c r="J22" s="214">
        <v>2268</v>
      </c>
      <c r="K22" s="214">
        <f t="shared" si="0"/>
        <v>10550</v>
      </c>
      <c r="L22" s="214">
        <f t="shared" si="1"/>
        <v>12517</v>
      </c>
      <c r="M22" s="674">
        <v>1983</v>
      </c>
    </row>
    <row r="23" spans="1:13" ht="39.950000000000003" customHeight="1">
      <c r="A23" s="675">
        <v>1984</v>
      </c>
      <c r="B23" s="215">
        <v>0</v>
      </c>
      <c r="C23" s="215">
        <v>0</v>
      </c>
      <c r="D23" s="215">
        <v>301</v>
      </c>
      <c r="E23" s="215">
        <v>498</v>
      </c>
      <c r="F23" s="215">
        <v>799</v>
      </c>
      <c r="G23" s="215">
        <v>720</v>
      </c>
      <c r="H23" s="215">
        <v>3597</v>
      </c>
      <c r="I23" s="215">
        <v>1053</v>
      </c>
      <c r="J23" s="215">
        <v>433</v>
      </c>
      <c r="K23" s="215">
        <f t="shared" si="0"/>
        <v>5803</v>
      </c>
      <c r="L23" s="215">
        <f t="shared" si="1"/>
        <v>6602</v>
      </c>
      <c r="M23" s="676">
        <v>1984</v>
      </c>
    </row>
    <row r="24" spans="1:13" ht="39.950000000000003" customHeight="1">
      <c r="A24" s="673">
        <v>1985</v>
      </c>
      <c r="B24" s="214">
        <v>139</v>
      </c>
      <c r="C24" s="214">
        <v>0</v>
      </c>
      <c r="D24" s="214">
        <v>134</v>
      </c>
      <c r="E24" s="214">
        <v>6254</v>
      </c>
      <c r="F24" s="214">
        <v>6527</v>
      </c>
      <c r="G24" s="214">
        <v>2062</v>
      </c>
      <c r="H24" s="214">
        <v>2692</v>
      </c>
      <c r="I24" s="214">
        <v>3722</v>
      </c>
      <c r="J24" s="214">
        <v>3481</v>
      </c>
      <c r="K24" s="214">
        <f t="shared" si="0"/>
        <v>11957</v>
      </c>
      <c r="L24" s="214">
        <f t="shared" si="1"/>
        <v>18484</v>
      </c>
      <c r="M24" s="674">
        <v>1985</v>
      </c>
    </row>
    <row r="25" spans="1:13" ht="39.950000000000003" customHeight="1">
      <c r="A25" s="675">
        <v>1986</v>
      </c>
      <c r="B25" s="215">
        <v>0</v>
      </c>
      <c r="C25" s="215">
        <v>0</v>
      </c>
      <c r="D25" s="215">
        <v>403</v>
      </c>
      <c r="E25" s="215">
        <v>2106</v>
      </c>
      <c r="F25" s="215">
        <v>2509</v>
      </c>
      <c r="G25" s="215">
        <v>903</v>
      </c>
      <c r="H25" s="215">
        <v>858</v>
      </c>
      <c r="I25" s="215">
        <v>3775</v>
      </c>
      <c r="J25" s="215">
        <v>1045</v>
      </c>
      <c r="K25" s="215">
        <f t="shared" si="0"/>
        <v>6581</v>
      </c>
      <c r="L25" s="215">
        <f t="shared" si="1"/>
        <v>9090</v>
      </c>
      <c r="M25" s="676">
        <v>1986</v>
      </c>
    </row>
    <row r="26" spans="1:13" ht="39.950000000000003" customHeight="1">
      <c r="A26" s="673">
        <v>1987</v>
      </c>
      <c r="B26" s="214">
        <v>0</v>
      </c>
      <c r="C26" s="214">
        <v>0</v>
      </c>
      <c r="D26" s="214">
        <v>135</v>
      </c>
      <c r="E26" s="214">
        <v>2967</v>
      </c>
      <c r="F26" s="214">
        <v>3102</v>
      </c>
      <c r="G26" s="214">
        <v>0</v>
      </c>
      <c r="H26" s="214">
        <v>1362</v>
      </c>
      <c r="I26" s="214">
        <v>1238</v>
      </c>
      <c r="J26" s="214">
        <v>380</v>
      </c>
      <c r="K26" s="214">
        <f t="shared" si="0"/>
        <v>2980</v>
      </c>
      <c r="L26" s="214">
        <f t="shared" si="1"/>
        <v>6082</v>
      </c>
      <c r="M26" s="674">
        <v>1987</v>
      </c>
    </row>
    <row r="27" spans="1:13" ht="39.950000000000003" customHeight="1">
      <c r="A27" s="675">
        <v>1988</v>
      </c>
      <c r="B27" s="215">
        <v>0</v>
      </c>
      <c r="C27" s="215">
        <v>0</v>
      </c>
      <c r="D27" s="215">
        <v>364</v>
      </c>
      <c r="E27" s="215">
        <v>6720</v>
      </c>
      <c r="F27" s="215">
        <v>7084</v>
      </c>
      <c r="G27" s="215">
        <v>1726</v>
      </c>
      <c r="H27" s="215">
        <v>1529</v>
      </c>
      <c r="I27" s="215">
        <v>2209</v>
      </c>
      <c r="J27" s="215">
        <v>0</v>
      </c>
      <c r="K27" s="215">
        <f t="shared" si="0"/>
        <v>5464</v>
      </c>
      <c r="L27" s="215">
        <f t="shared" si="1"/>
        <v>12548</v>
      </c>
      <c r="M27" s="676">
        <v>1988</v>
      </c>
    </row>
    <row r="28" spans="1:13" ht="39.950000000000003" customHeight="1">
      <c r="A28" s="673">
        <v>1989</v>
      </c>
      <c r="B28" s="214">
        <v>0</v>
      </c>
      <c r="C28" s="214">
        <v>720</v>
      </c>
      <c r="D28" s="214">
        <v>0</v>
      </c>
      <c r="E28" s="214">
        <v>2158</v>
      </c>
      <c r="F28" s="214">
        <v>2878</v>
      </c>
      <c r="G28" s="214">
        <v>183</v>
      </c>
      <c r="H28" s="214">
        <v>1899</v>
      </c>
      <c r="I28" s="214">
        <v>5599</v>
      </c>
      <c r="J28" s="214">
        <v>999</v>
      </c>
      <c r="K28" s="214">
        <f t="shared" si="0"/>
        <v>8680</v>
      </c>
      <c r="L28" s="214">
        <f t="shared" si="1"/>
        <v>11558</v>
      </c>
      <c r="M28" s="674">
        <v>1989</v>
      </c>
    </row>
    <row r="29" spans="1:13" ht="39.950000000000003" customHeight="1">
      <c r="A29" s="675">
        <v>1990</v>
      </c>
      <c r="B29" s="215">
        <v>972</v>
      </c>
      <c r="C29" s="215">
        <v>543</v>
      </c>
      <c r="D29" s="215">
        <v>586</v>
      </c>
      <c r="E29" s="215">
        <v>1155</v>
      </c>
      <c r="F29" s="215">
        <v>3256</v>
      </c>
      <c r="G29" s="215">
        <v>1234</v>
      </c>
      <c r="H29" s="215">
        <v>3299</v>
      </c>
      <c r="I29" s="215">
        <v>7057</v>
      </c>
      <c r="J29" s="215">
        <v>1139</v>
      </c>
      <c r="K29" s="215">
        <f t="shared" si="0"/>
        <v>12729</v>
      </c>
      <c r="L29" s="215">
        <f t="shared" si="1"/>
        <v>15985</v>
      </c>
      <c r="M29" s="676">
        <v>1990</v>
      </c>
    </row>
    <row r="30" spans="1:13" ht="39.950000000000003" customHeight="1">
      <c r="A30" s="673">
        <v>1991</v>
      </c>
      <c r="B30" s="214">
        <v>1229</v>
      </c>
      <c r="C30" s="214">
        <v>0</v>
      </c>
      <c r="D30" s="214">
        <v>0</v>
      </c>
      <c r="E30" s="214">
        <v>3257</v>
      </c>
      <c r="F30" s="214">
        <v>4486</v>
      </c>
      <c r="G30" s="214">
        <v>183</v>
      </c>
      <c r="H30" s="214">
        <v>3313</v>
      </c>
      <c r="I30" s="214">
        <v>5188</v>
      </c>
      <c r="J30" s="214">
        <v>1737</v>
      </c>
      <c r="K30" s="214">
        <f t="shared" si="0"/>
        <v>10421</v>
      </c>
      <c r="L30" s="214">
        <f t="shared" si="1"/>
        <v>14907</v>
      </c>
      <c r="M30" s="674">
        <v>1991</v>
      </c>
    </row>
    <row r="31" spans="1:13" ht="39.950000000000003" customHeight="1">
      <c r="A31" s="675">
        <v>1992</v>
      </c>
      <c r="B31" s="215">
        <v>1433</v>
      </c>
      <c r="C31" s="215">
        <v>261</v>
      </c>
      <c r="D31" s="215">
        <v>485</v>
      </c>
      <c r="E31" s="215">
        <v>3991</v>
      </c>
      <c r="F31" s="215">
        <v>6170</v>
      </c>
      <c r="G31" s="215">
        <v>3667</v>
      </c>
      <c r="H31" s="215">
        <v>12553</v>
      </c>
      <c r="I31" s="215">
        <v>9527</v>
      </c>
      <c r="J31" s="215">
        <v>4489</v>
      </c>
      <c r="K31" s="215">
        <f t="shared" si="0"/>
        <v>30236</v>
      </c>
      <c r="L31" s="215">
        <f t="shared" si="1"/>
        <v>36406</v>
      </c>
      <c r="M31" s="676">
        <v>1992</v>
      </c>
    </row>
    <row r="32" spans="1:13" ht="39.950000000000003" customHeight="1">
      <c r="A32" s="673">
        <v>1993</v>
      </c>
      <c r="B32" s="214">
        <v>1705</v>
      </c>
      <c r="C32" s="214">
        <v>260</v>
      </c>
      <c r="D32" s="214">
        <v>714</v>
      </c>
      <c r="E32" s="214">
        <v>13725</v>
      </c>
      <c r="F32" s="214">
        <v>16404</v>
      </c>
      <c r="G32" s="214">
        <v>5263</v>
      </c>
      <c r="H32" s="214">
        <v>4716</v>
      </c>
      <c r="I32" s="214">
        <v>7411</v>
      </c>
      <c r="J32" s="214">
        <v>2900</v>
      </c>
      <c r="K32" s="214">
        <f t="shared" si="0"/>
        <v>20290</v>
      </c>
      <c r="L32" s="214">
        <f t="shared" si="1"/>
        <v>36694</v>
      </c>
      <c r="M32" s="674">
        <v>1993</v>
      </c>
    </row>
    <row r="33" spans="1:13" ht="39.950000000000003" customHeight="1" thickBot="1">
      <c r="A33" s="677">
        <v>1994</v>
      </c>
      <c r="B33" s="678">
        <v>1793</v>
      </c>
      <c r="C33" s="678">
        <v>782</v>
      </c>
      <c r="D33" s="678">
        <v>150</v>
      </c>
      <c r="E33" s="678">
        <v>10227</v>
      </c>
      <c r="F33" s="678">
        <v>12952</v>
      </c>
      <c r="G33" s="678">
        <v>2130</v>
      </c>
      <c r="H33" s="678">
        <v>4456</v>
      </c>
      <c r="I33" s="678">
        <v>4053</v>
      </c>
      <c r="J33" s="678">
        <v>1086</v>
      </c>
      <c r="K33" s="678">
        <f t="shared" si="0"/>
        <v>11725</v>
      </c>
      <c r="L33" s="678">
        <f t="shared" si="1"/>
        <v>24677</v>
      </c>
      <c r="M33" s="679">
        <v>1994</v>
      </c>
    </row>
    <row r="34" spans="1:13" ht="20.100000000000001" customHeight="1" thickTop="1"/>
  </sheetData>
  <mergeCells count="16">
    <mergeCell ref="M4:M7"/>
    <mergeCell ref="F6:F7"/>
    <mergeCell ref="K6:K7"/>
    <mergeCell ref="L6:L7"/>
    <mergeCell ref="A1:M1"/>
    <mergeCell ref="A2:M2"/>
    <mergeCell ref="A3:B3"/>
    <mergeCell ref="L3:M3"/>
    <mergeCell ref="A4:A7"/>
    <mergeCell ref="B4:E4"/>
    <mergeCell ref="F4:F5"/>
    <mergeCell ref="G4:J4"/>
    <mergeCell ref="K4:K5"/>
    <mergeCell ref="L4:L5"/>
    <mergeCell ref="B5:E5"/>
    <mergeCell ref="G5:J5"/>
  </mergeCells>
  <printOptions horizontalCentered="1"/>
  <pageMargins left="0.25" right="0.25" top="0.75" bottom="0.75" header="0.3" footer="0.3"/>
  <pageSetup paperSize="9" scale="50" orientation="portrait" r:id="rId1"/>
  <headerFooter>
    <oddFooter>&amp;C&amp;"-,Bold"&amp;14 48</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4"/>
  <sheetViews>
    <sheetView rightToLeft="1" view="pageBreakPreview" zoomScale="60" workbookViewId="0">
      <selection activeCell="A2" sqref="A2:M2"/>
    </sheetView>
  </sheetViews>
  <sheetFormatPr defaultRowHeight="15"/>
  <cols>
    <col min="1" max="1" width="11" customWidth="1"/>
    <col min="2" max="2" width="12.42578125" customWidth="1"/>
    <col min="3" max="3" width="12" customWidth="1"/>
    <col min="4" max="4" width="10.28515625" customWidth="1"/>
    <col min="5" max="5" width="11.42578125" customWidth="1"/>
    <col min="6" max="6" width="18.140625" customWidth="1"/>
    <col min="7" max="7" width="13.42578125" customWidth="1"/>
    <col min="8" max="8" width="16.42578125" customWidth="1"/>
    <col min="9" max="9" width="12.5703125" customWidth="1"/>
    <col min="10" max="10" width="18.5703125" customWidth="1"/>
    <col min="11" max="11" width="14.7109375" customWidth="1"/>
    <col min="12" max="12" width="19.140625" customWidth="1"/>
    <col min="13" max="13" width="20.7109375" customWidth="1"/>
  </cols>
  <sheetData>
    <row r="1" spans="1:13" ht="26.25" customHeight="1">
      <c r="A1" s="1206" t="s">
        <v>350</v>
      </c>
      <c r="B1" s="1206"/>
      <c r="C1" s="1206"/>
      <c r="D1" s="1206"/>
      <c r="E1" s="1206"/>
      <c r="F1" s="1206"/>
      <c r="G1" s="1206"/>
      <c r="H1" s="1206"/>
      <c r="I1" s="1206"/>
      <c r="J1" s="1206"/>
      <c r="K1" s="1206"/>
      <c r="L1" s="1206"/>
      <c r="M1" s="1206"/>
    </row>
    <row r="2" spans="1:13" ht="26.25" customHeight="1">
      <c r="A2" s="939" t="s">
        <v>764</v>
      </c>
      <c r="B2" s="939"/>
      <c r="C2" s="939"/>
      <c r="D2" s="939"/>
      <c r="E2" s="939"/>
      <c r="F2" s="939"/>
      <c r="G2" s="939"/>
      <c r="H2" s="939"/>
      <c r="I2" s="939"/>
      <c r="J2" s="939"/>
      <c r="K2" s="939"/>
      <c r="L2" s="939"/>
      <c r="M2" s="939"/>
    </row>
    <row r="3" spans="1:13" ht="25.5" customHeight="1" thickBot="1">
      <c r="A3" s="1099" t="s">
        <v>623</v>
      </c>
      <c r="B3" s="1099"/>
      <c r="C3" s="33"/>
      <c r="D3" s="33"/>
      <c r="E3" s="33"/>
      <c r="F3" s="33"/>
      <c r="G3" s="33"/>
      <c r="H3" s="33"/>
      <c r="I3" s="33"/>
      <c r="J3" s="33"/>
      <c r="K3" s="33"/>
      <c r="L3" s="458"/>
      <c r="M3" s="458" t="s">
        <v>624</v>
      </c>
    </row>
    <row r="4" spans="1:13" ht="33" customHeight="1" thickTop="1" thickBot="1">
      <c r="A4" s="1167" t="s">
        <v>351</v>
      </c>
      <c r="B4" s="1150" t="s">
        <v>344</v>
      </c>
      <c r="C4" s="1150"/>
      <c r="D4" s="1150"/>
      <c r="E4" s="1150"/>
      <c r="F4" s="1136" t="s">
        <v>233</v>
      </c>
      <c r="G4" s="1150" t="s">
        <v>349</v>
      </c>
      <c r="H4" s="1150"/>
      <c r="I4" s="1150"/>
      <c r="J4" s="1150"/>
      <c r="K4" s="1136" t="s">
        <v>234</v>
      </c>
      <c r="L4" s="1136" t="s">
        <v>45</v>
      </c>
      <c r="M4" s="1195" t="s">
        <v>353</v>
      </c>
    </row>
    <row r="5" spans="1:13" ht="24.75" customHeight="1" thickBot="1">
      <c r="A5" s="1168"/>
      <c r="B5" s="1201" t="s">
        <v>446</v>
      </c>
      <c r="C5" s="1201"/>
      <c r="D5" s="1201"/>
      <c r="E5" s="1202"/>
      <c r="F5" s="1137"/>
      <c r="G5" s="1200" t="s">
        <v>460</v>
      </c>
      <c r="H5" s="1201"/>
      <c r="I5" s="1201"/>
      <c r="J5" s="1202"/>
      <c r="K5" s="1137"/>
      <c r="L5" s="1137"/>
      <c r="M5" s="1207"/>
    </row>
    <row r="6" spans="1:13" ht="36.75" customHeight="1" thickTop="1" thickBot="1">
      <c r="A6" s="1168"/>
      <c r="B6" s="672" t="s">
        <v>156</v>
      </c>
      <c r="C6" s="672" t="s">
        <v>136</v>
      </c>
      <c r="D6" s="672" t="s">
        <v>0</v>
      </c>
      <c r="E6" s="672" t="s">
        <v>1</v>
      </c>
      <c r="F6" s="1137" t="s">
        <v>452</v>
      </c>
      <c r="G6" s="672" t="s">
        <v>2</v>
      </c>
      <c r="H6" s="672" t="s">
        <v>3</v>
      </c>
      <c r="I6" s="672" t="s">
        <v>4</v>
      </c>
      <c r="J6" s="672" t="s">
        <v>5</v>
      </c>
      <c r="K6" s="1137" t="s">
        <v>453</v>
      </c>
      <c r="L6" s="1137" t="s">
        <v>454</v>
      </c>
      <c r="M6" s="1207"/>
    </row>
    <row r="7" spans="1:13" ht="55.5" customHeight="1" thickBot="1">
      <c r="A7" s="1169"/>
      <c r="B7" s="588" t="s">
        <v>251</v>
      </c>
      <c r="C7" s="588" t="s">
        <v>431</v>
      </c>
      <c r="D7" s="588" t="s">
        <v>253</v>
      </c>
      <c r="E7" s="588" t="s">
        <v>254</v>
      </c>
      <c r="F7" s="1193"/>
      <c r="G7" s="588" t="s">
        <v>255</v>
      </c>
      <c r="H7" s="588" t="s">
        <v>258</v>
      </c>
      <c r="I7" s="588" t="s">
        <v>256</v>
      </c>
      <c r="J7" s="588" t="s">
        <v>257</v>
      </c>
      <c r="K7" s="1193"/>
      <c r="L7" s="1193"/>
      <c r="M7" s="1208"/>
    </row>
    <row r="8" spans="1:13" ht="42.95" customHeight="1" thickTop="1">
      <c r="A8" s="673">
        <v>1995</v>
      </c>
      <c r="B8" s="200">
        <v>899</v>
      </c>
      <c r="C8" s="200">
        <v>958</v>
      </c>
      <c r="D8" s="200">
        <v>2026</v>
      </c>
      <c r="E8" s="200">
        <v>11550</v>
      </c>
      <c r="F8" s="200">
        <f>B8+C8+D8+E8</f>
        <v>15433</v>
      </c>
      <c r="G8" s="200">
        <v>9350</v>
      </c>
      <c r="H8" s="200">
        <v>8674</v>
      </c>
      <c r="I8" s="200">
        <v>10247</v>
      </c>
      <c r="J8" s="200">
        <v>6528</v>
      </c>
      <c r="K8" s="200">
        <f>G8+H8+I8+J8</f>
        <v>34799</v>
      </c>
      <c r="L8" s="200">
        <f>F8+K8</f>
        <v>50232</v>
      </c>
      <c r="M8" s="674">
        <v>1995</v>
      </c>
    </row>
    <row r="9" spans="1:13" ht="42.95" customHeight="1">
      <c r="A9" s="675">
        <v>1996</v>
      </c>
      <c r="B9" s="201">
        <v>768</v>
      </c>
      <c r="C9" s="201">
        <v>1210</v>
      </c>
      <c r="D9" s="201">
        <v>760</v>
      </c>
      <c r="E9" s="201">
        <v>9262</v>
      </c>
      <c r="F9" s="201">
        <f t="shared" ref="F9:F31" si="0">B9+C9+D9+E9</f>
        <v>12000</v>
      </c>
      <c r="G9" s="201">
        <v>4033</v>
      </c>
      <c r="H9" s="201">
        <v>11029</v>
      </c>
      <c r="I9" s="201">
        <v>11699</v>
      </c>
      <c r="J9" s="201">
        <v>8675</v>
      </c>
      <c r="K9" s="201">
        <f t="shared" ref="K9:K31" si="1">G9+H9+I9+J9</f>
        <v>35436</v>
      </c>
      <c r="L9" s="201">
        <f t="shared" ref="L9:L31" si="2">F9+K9</f>
        <v>47436</v>
      </c>
      <c r="M9" s="676">
        <v>1996</v>
      </c>
    </row>
    <row r="10" spans="1:13" ht="42.95" customHeight="1">
      <c r="A10" s="673">
        <v>1997</v>
      </c>
      <c r="B10" s="200">
        <v>484</v>
      </c>
      <c r="C10" s="200">
        <v>347</v>
      </c>
      <c r="D10" s="200">
        <v>491</v>
      </c>
      <c r="E10" s="200">
        <v>5238</v>
      </c>
      <c r="F10" s="200">
        <f t="shared" si="0"/>
        <v>6560</v>
      </c>
      <c r="G10" s="200">
        <v>2423</v>
      </c>
      <c r="H10" s="200">
        <v>6757</v>
      </c>
      <c r="I10" s="200">
        <v>3804</v>
      </c>
      <c r="J10" s="200">
        <v>3195</v>
      </c>
      <c r="K10" s="200">
        <f t="shared" si="1"/>
        <v>16179</v>
      </c>
      <c r="L10" s="200">
        <f t="shared" si="2"/>
        <v>22739</v>
      </c>
      <c r="M10" s="674">
        <v>1997</v>
      </c>
    </row>
    <row r="11" spans="1:13" ht="42.95" customHeight="1">
      <c r="A11" s="675">
        <v>1998</v>
      </c>
      <c r="B11" s="201">
        <v>1125</v>
      </c>
      <c r="C11" s="201">
        <v>1438</v>
      </c>
      <c r="D11" s="201">
        <v>1645</v>
      </c>
      <c r="E11" s="201">
        <v>8350</v>
      </c>
      <c r="F11" s="201">
        <f t="shared" si="0"/>
        <v>12558</v>
      </c>
      <c r="G11" s="201">
        <v>3359</v>
      </c>
      <c r="H11" s="201">
        <v>13734</v>
      </c>
      <c r="I11" s="201">
        <v>11657</v>
      </c>
      <c r="J11" s="201">
        <v>2430</v>
      </c>
      <c r="K11" s="201">
        <f t="shared" si="1"/>
        <v>31180</v>
      </c>
      <c r="L11" s="201">
        <f t="shared" si="2"/>
        <v>43738</v>
      </c>
      <c r="M11" s="676">
        <v>1998</v>
      </c>
    </row>
    <row r="12" spans="1:13" ht="42.95" customHeight="1">
      <c r="A12" s="673">
        <v>1999</v>
      </c>
      <c r="B12" s="200">
        <v>186</v>
      </c>
      <c r="C12" s="200">
        <v>824</v>
      </c>
      <c r="D12" s="200">
        <v>1780</v>
      </c>
      <c r="E12" s="200">
        <v>6585</v>
      </c>
      <c r="F12" s="200">
        <f t="shared" si="0"/>
        <v>9375</v>
      </c>
      <c r="G12" s="200">
        <v>4766</v>
      </c>
      <c r="H12" s="200">
        <v>10282</v>
      </c>
      <c r="I12" s="200">
        <v>7790</v>
      </c>
      <c r="J12" s="200">
        <v>5801</v>
      </c>
      <c r="K12" s="200">
        <f t="shared" si="1"/>
        <v>28639</v>
      </c>
      <c r="L12" s="200">
        <f t="shared" si="2"/>
        <v>38014</v>
      </c>
      <c r="M12" s="674">
        <v>1999</v>
      </c>
    </row>
    <row r="13" spans="1:13" ht="42.95" customHeight="1">
      <c r="A13" s="675">
        <v>2000</v>
      </c>
      <c r="B13" s="201">
        <v>3598</v>
      </c>
      <c r="C13" s="201">
        <v>3008</v>
      </c>
      <c r="D13" s="201">
        <v>1577</v>
      </c>
      <c r="E13" s="201">
        <v>19097</v>
      </c>
      <c r="F13" s="201">
        <f t="shared" si="0"/>
        <v>27280</v>
      </c>
      <c r="G13" s="201">
        <v>9267</v>
      </c>
      <c r="H13" s="201">
        <v>17343</v>
      </c>
      <c r="I13" s="201">
        <v>11704</v>
      </c>
      <c r="J13" s="201">
        <v>8859</v>
      </c>
      <c r="K13" s="201">
        <f t="shared" si="1"/>
        <v>47173</v>
      </c>
      <c r="L13" s="201">
        <f t="shared" si="2"/>
        <v>74453</v>
      </c>
      <c r="M13" s="676">
        <v>2000</v>
      </c>
    </row>
    <row r="14" spans="1:13" ht="42.95" customHeight="1">
      <c r="A14" s="673">
        <v>2001</v>
      </c>
      <c r="B14" s="200">
        <v>822</v>
      </c>
      <c r="C14" s="200">
        <v>4742</v>
      </c>
      <c r="D14" s="200">
        <v>516</v>
      </c>
      <c r="E14" s="200">
        <v>21560</v>
      </c>
      <c r="F14" s="200">
        <f t="shared" si="0"/>
        <v>27640</v>
      </c>
      <c r="G14" s="200">
        <v>3082</v>
      </c>
      <c r="H14" s="200">
        <v>6433</v>
      </c>
      <c r="I14" s="200">
        <v>8349</v>
      </c>
      <c r="J14" s="200">
        <v>4875</v>
      </c>
      <c r="K14" s="200">
        <f t="shared" si="1"/>
        <v>22739</v>
      </c>
      <c r="L14" s="200">
        <f t="shared" si="2"/>
        <v>50379</v>
      </c>
      <c r="M14" s="674">
        <v>2001</v>
      </c>
    </row>
    <row r="15" spans="1:13" ht="42.95" customHeight="1">
      <c r="A15" s="675">
        <v>2002</v>
      </c>
      <c r="B15" s="201">
        <v>119</v>
      </c>
      <c r="C15" s="201">
        <v>4998</v>
      </c>
      <c r="D15" s="201">
        <v>810</v>
      </c>
      <c r="E15" s="201">
        <v>24029</v>
      </c>
      <c r="F15" s="201">
        <f t="shared" si="0"/>
        <v>29956</v>
      </c>
      <c r="G15" s="201">
        <v>6236</v>
      </c>
      <c r="H15" s="201">
        <v>14088</v>
      </c>
      <c r="I15" s="201">
        <v>9868</v>
      </c>
      <c r="J15" s="201">
        <v>3488</v>
      </c>
      <c r="K15" s="201">
        <f t="shared" si="1"/>
        <v>33680</v>
      </c>
      <c r="L15" s="201">
        <f t="shared" si="2"/>
        <v>63636</v>
      </c>
      <c r="M15" s="676">
        <v>2002</v>
      </c>
    </row>
    <row r="16" spans="1:13" ht="42.95" customHeight="1">
      <c r="A16" s="673">
        <v>2003</v>
      </c>
      <c r="B16" s="200">
        <v>1374</v>
      </c>
      <c r="C16" s="200">
        <v>1680</v>
      </c>
      <c r="D16" s="200">
        <v>334</v>
      </c>
      <c r="E16" s="200">
        <v>19709</v>
      </c>
      <c r="F16" s="200">
        <f t="shared" si="0"/>
        <v>23097</v>
      </c>
      <c r="G16" s="200">
        <v>3029</v>
      </c>
      <c r="H16" s="200">
        <v>11590</v>
      </c>
      <c r="I16" s="200">
        <v>3687</v>
      </c>
      <c r="J16" s="200">
        <v>1855</v>
      </c>
      <c r="K16" s="200">
        <f t="shared" si="1"/>
        <v>20161</v>
      </c>
      <c r="L16" s="200">
        <f t="shared" si="2"/>
        <v>43258</v>
      </c>
      <c r="M16" s="674">
        <v>2003</v>
      </c>
    </row>
    <row r="17" spans="1:13" ht="42.95" customHeight="1">
      <c r="A17" s="675">
        <v>2004</v>
      </c>
      <c r="B17" s="201">
        <v>760</v>
      </c>
      <c r="C17" s="201">
        <v>2885</v>
      </c>
      <c r="D17" s="201">
        <v>167</v>
      </c>
      <c r="E17" s="201">
        <v>12825</v>
      </c>
      <c r="F17" s="201">
        <f t="shared" si="0"/>
        <v>16637</v>
      </c>
      <c r="G17" s="201">
        <v>2966</v>
      </c>
      <c r="H17" s="201">
        <v>7952</v>
      </c>
      <c r="I17" s="201">
        <v>5067</v>
      </c>
      <c r="J17" s="201">
        <v>6033</v>
      </c>
      <c r="K17" s="201">
        <f t="shared" si="1"/>
        <v>22018</v>
      </c>
      <c r="L17" s="201">
        <f t="shared" si="2"/>
        <v>38655</v>
      </c>
      <c r="M17" s="676">
        <v>2004</v>
      </c>
    </row>
    <row r="18" spans="1:13" ht="42.95" customHeight="1">
      <c r="A18" s="673">
        <v>2005</v>
      </c>
      <c r="B18" s="200">
        <v>2406</v>
      </c>
      <c r="C18" s="200">
        <v>4398</v>
      </c>
      <c r="D18" s="200">
        <v>302</v>
      </c>
      <c r="E18" s="200">
        <v>21596</v>
      </c>
      <c r="F18" s="200">
        <f t="shared" si="0"/>
        <v>28702</v>
      </c>
      <c r="G18" s="200">
        <v>9732</v>
      </c>
      <c r="H18" s="200">
        <v>13683</v>
      </c>
      <c r="I18" s="200">
        <v>11871</v>
      </c>
      <c r="J18" s="200">
        <v>8247</v>
      </c>
      <c r="K18" s="200">
        <f t="shared" si="1"/>
        <v>43533</v>
      </c>
      <c r="L18" s="200">
        <f t="shared" si="2"/>
        <v>72235</v>
      </c>
      <c r="M18" s="674">
        <v>2005</v>
      </c>
    </row>
    <row r="19" spans="1:13" ht="42.95" customHeight="1">
      <c r="A19" s="675">
        <v>2006</v>
      </c>
      <c r="B19" s="201">
        <v>2421</v>
      </c>
      <c r="C19" s="201">
        <v>13695</v>
      </c>
      <c r="D19" s="201">
        <v>0</v>
      </c>
      <c r="E19" s="201">
        <v>12493</v>
      </c>
      <c r="F19" s="201">
        <f t="shared" si="0"/>
        <v>28609</v>
      </c>
      <c r="G19" s="201">
        <v>9216</v>
      </c>
      <c r="H19" s="201">
        <v>10837</v>
      </c>
      <c r="I19" s="201">
        <v>9815</v>
      </c>
      <c r="J19" s="201">
        <v>4235</v>
      </c>
      <c r="K19" s="201">
        <f t="shared" si="1"/>
        <v>34103</v>
      </c>
      <c r="L19" s="201">
        <f t="shared" si="2"/>
        <v>62712</v>
      </c>
      <c r="M19" s="676">
        <v>2006</v>
      </c>
    </row>
    <row r="20" spans="1:13" ht="42.95" customHeight="1">
      <c r="A20" s="673">
        <v>2007</v>
      </c>
      <c r="B20" s="200">
        <v>6475</v>
      </c>
      <c r="C20" s="200">
        <v>19279</v>
      </c>
      <c r="D20" s="200">
        <v>1116</v>
      </c>
      <c r="E20" s="200">
        <v>21272</v>
      </c>
      <c r="F20" s="200">
        <f t="shared" si="0"/>
        <v>48142</v>
      </c>
      <c r="G20" s="200">
        <v>7301</v>
      </c>
      <c r="H20" s="200">
        <v>7081</v>
      </c>
      <c r="I20" s="200">
        <v>5329</v>
      </c>
      <c r="J20" s="200">
        <v>7036</v>
      </c>
      <c r="K20" s="200">
        <f t="shared" si="1"/>
        <v>26747</v>
      </c>
      <c r="L20" s="200">
        <f t="shared" si="2"/>
        <v>74889</v>
      </c>
      <c r="M20" s="674">
        <v>2007</v>
      </c>
    </row>
    <row r="21" spans="1:13" ht="42.95" customHeight="1">
      <c r="A21" s="675">
        <v>2008</v>
      </c>
      <c r="B21" s="201">
        <v>14235</v>
      </c>
      <c r="C21" s="201">
        <v>13844</v>
      </c>
      <c r="D21" s="201">
        <v>1917</v>
      </c>
      <c r="E21" s="201">
        <v>29073</v>
      </c>
      <c r="F21" s="201">
        <f t="shared" si="0"/>
        <v>59069</v>
      </c>
      <c r="G21" s="201">
        <v>17417</v>
      </c>
      <c r="H21" s="201">
        <v>8814</v>
      </c>
      <c r="I21" s="201">
        <v>4624</v>
      </c>
      <c r="J21" s="201">
        <v>7761</v>
      </c>
      <c r="K21" s="201">
        <f t="shared" si="1"/>
        <v>38616</v>
      </c>
      <c r="L21" s="201">
        <f t="shared" si="2"/>
        <v>97685</v>
      </c>
      <c r="M21" s="676">
        <v>2008</v>
      </c>
    </row>
    <row r="22" spans="1:13" ht="42.95" customHeight="1">
      <c r="A22" s="673">
        <v>2009</v>
      </c>
      <c r="B22" s="200">
        <v>33639</v>
      </c>
      <c r="C22" s="200">
        <v>22168</v>
      </c>
      <c r="D22" s="200">
        <v>822</v>
      </c>
      <c r="E22" s="200">
        <v>43673</v>
      </c>
      <c r="F22" s="200">
        <f t="shared" si="0"/>
        <v>100302</v>
      </c>
      <c r="G22" s="200">
        <v>17061</v>
      </c>
      <c r="H22" s="200">
        <v>9994</v>
      </c>
      <c r="I22" s="200">
        <v>3088</v>
      </c>
      <c r="J22" s="200">
        <v>6388</v>
      </c>
      <c r="K22" s="200">
        <f t="shared" si="1"/>
        <v>36531</v>
      </c>
      <c r="L22" s="200">
        <f t="shared" si="2"/>
        <v>136833</v>
      </c>
      <c r="M22" s="674">
        <v>2009</v>
      </c>
    </row>
    <row r="23" spans="1:13" ht="42.95" customHeight="1">
      <c r="A23" s="675">
        <v>2010</v>
      </c>
      <c r="B23" s="201">
        <v>41188</v>
      </c>
      <c r="C23" s="201">
        <v>16019</v>
      </c>
      <c r="D23" s="201">
        <v>1840</v>
      </c>
      <c r="E23" s="201">
        <v>42683</v>
      </c>
      <c r="F23" s="201">
        <f t="shared" si="0"/>
        <v>101730</v>
      </c>
      <c r="G23" s="201">
        <v>18787</v>
      </c>
      <c r="H23" s="201">
        <v>11577</v>
      </c>
      <c r="I23" s="201">
        <v>4405</v>
      </c>
      <c r="J23" s="201">
        <v>15444</v>
      </c>
      <c r="K23" s="201">
        <f t="shared" si="1"/>
        <v>50213</v>
      </c>
      <c r="L23" s="201">
        <f t="shared" si="2"/>
        <v>151943</v>
      </c>
      <c r="M23" s="676">
        <v>2010</v>
      </c>
    </row>
    <row r="24" spans="1:13" ht="42.95" customHeight="1">
      <c r="A24" s="673">
        <v>2011</v>
      </c>
      <c r="B24" s="200">
        <v>39436</v>
      </c>
      <c r="C24" s="200">
        <v>5521</v>
      </c>
      <c r="D24" s="200">
        <v>126</v>
      </c>
      <c r="E24" s="200">
        <v>25183</v>
      </c>
      <c r="F24" s="200">
        <f t="shared" si="0"/>
        <v>70266</v>
      </c>
      <c r="G24" s="200">
        <v>10772</v>
      </c>
      <c r="H24" s="200">
        <v>3898</v>
      </c>
      <c r="I24" s="200">
        <v>2828</v>
      </c>
      <c r="J24" s="200">
        <v>4927</v>
      </c>
      <c r="K24" s="200">
        <f t="shared" si="1"/>
        <v>22425</v>
      </c>
      <c r="L24" s="200">
        <f t="shared" si="2"/>
        <v>92691</v>
      </c>
      <c r="M24" s="674">
        <v>2011</v>
      </c>
    </row>
    <row r="25" spans="1:13" ht="42.95" customHeight="1">
      <c r="A25" s="675">
        <v>2012</v>
      </c>
      <c r="B25" s="201">
        <v>38245</v>
      </c>
      <c r="C25" s="201">
        <v>20373</v>
      </c>
      <c r="D25" s="201">
        <v>442</v>
      </c>
      <c r="E25" s="201">
        <v>34426</v>
      </c>
      <c r="F25" s="201">
        <f t="shared" si="0"/>
        <v>93486</v>
      </c>
      <c r="G25" s="201">
        <v>28827</v>
      </c>
      <c r="H25" s="201">
        <v>9622</v>
      </c>
      <c r="I25" s="201">
        <v>5021</v>
      </c>
      <c r="J25" s="201">
        <v>4138</v>
      </c>
      <c r="K25" s="201">
        <f t="shared" si="1"/>
        <v>47608</v>
      </c>
      <c r="L25" s="201">
        <f t="shared" si="2"/>
        <v>141094</v>
      </c>
      <c r="M25" s="676">
        <v>2012</v>
      </c>
    </row>
    <row r="26" spans="1:13" ht="42.95" customHeight="1">
      <c r="A26" s="673">
        <v>2013</v>
      </c>
      <c r="B26" s="200">
        <v>32486</v>
      </c>
      <c r="C26" s="200">
        <v>12998</v>
      </c>
      <c r="D26" s="200">
        <v>1274</v>
      </c>
      <c r="E26" s="200">
        <v>32190</v>
      </c>
      <c r="F26" s="200">
        <f t="shared" si="0"/>
        <v>78948</v>
      </c>
      <c r="G26" s="200">
        <v>26476</v>
      </c>
      <c r="H26" s="200">
        <v>1719</v>
      </c>
      <c r="I26" s="200">
        <v>1786</v>
      </c>
      <c r="J26" s="200">
        <v>894</v>
      </c>
      <c r="K26" s="200">
        <f t="shared" si="1"/>
        <v>30875</v>
      </c>
      <c r="L26" s="200">
        <f t="shared" si="2"/>
        <v>109823</v>
      </c>
      <c r="M26" s="674">
        <v>2013</v>
      </c>
    </row>
    <row r="27" spans="1:13" ht="42.95" customHeight="1">
      <c r="A27" s="675">
        <v>2014</v>
      </c>
      <c r="B27" s="201">
        <v>19243</v>
      </c>
      <c r="C27" s="201">
        <v>9071</v>
      </c>
      <c r="D27" s="201">
        <v>812</v>
      </c>
      <c r="E27" s="201">
        <v>49665</v>
      </c>
      <c r="F27" s="201">
        <f t="shared" si="0"/>
        <v>78791</v>
      </c>
      <c r="G27" s="201">
        <v>19173</v>
      </c>
      <c r="H27" s="201">
        <v>3280</v>
      </c>
      <c r="I27" s="201">
        <v>4812</v>
      </c>
      <c r="J27" s="201">
        <v>1174</v>
      </c>
      <c r="K27" s="201">
        <f t="shared" si="1"/>
        <v>28439</v>
      </c>
      <c r="L27" s="201">
        <f t="shared" si="2"/>
        <v>107230</v>
      </c>
      <c r="M27" s="676">
        <v>2014</v>
      </c>
    </row>
    <row r="28" spans="1:13" ht="42.95" customHeight="1">
      <c r="A28" s="673">
        <v>2015</v>
      </c>
      <c r="B28" s="200">
        <v>17404</v>
      </c>
      <c r="C28" s="200">
        <v>9293</v>
      </c>
      <c r="D28" s="200">
        <v>1797</v>
      </c>
      <c r="E28" s="200">
        <v>55908</v>
      </c>
      <c r="F28" s="200">
        <f t="shared" si="0"/>
        <v>84402</v>
      </c>
      <c r="G28" s="200">
        <v>26720</v>
      </c>
      <c r="H28" s="200">
        <v>2528</v>
      </c>
      <c r="I28" s="200">
        <v>2119</v>
      </c>
      <c r="J28" s="200">
        <v>823</v>
      </c>
      <c r="K28" s="200">
        <f t="shared" si="1"/>
        <v>32190</v>
      </c>
      <c r="L28" s="200">
        <f t="shared" si="2"/>
        <v>116592</v>
      </c>
      <c r="M28" s="674">
        <v>2015</v>
      </c>
    </row>
    <row r="29" spans="1:13" ht="42.95" customHeight="1">
      <c r="A29" s="675">
        <v>2016</v>
      </c>
      <c r="B29" s="201">
        <v>15995</v>
      </c>
      <c r="C29" s="201">
        <v>2121</v>
      </c>
      <c r="D29" s="201">
        <v>1066</v>
      </c>
      <c r="E29" s="201">
        <v>32719</v>
      </c>
      <c r="F29" s="201">
        <f t="shared" si="0"/>
        <v>51901</v>
      </c>
      <c r="G29" s="201">
        <v>19033</v>
      </c>
      <c r="H29" s="201">
        <v>5235</v>
      </c>
      <c r="I29" s="201">
        <v>1078</v>
      </c>
      <c r="J29" s="201">
        <v>334</v>
      </c>
      <c r="K29" s="201">
        <f t="shared" si="1"/>
        <v>25680</v>
      </c>
      <c r="L29" s="201">
        <f t="shared" si="2"/>
        <v>77581</v>
      </c>
      <c r="M29" s="676">
        <v>2016</v>
      </c>
    </row>
    <row r="30" spans="1:13" ht="42.95" customHeight="1">
      <c r="A30" s="673">
        <v>2017</v>
      </c>
      <c r="B30" s="200">
        <v>2108</v>
      </c>
      <c r="C30" s="200">
        <v>613</v>
      </c>
      <c r="D30" s="200">
        <v>539</v>
      </c>
      <c r="E30" s="200">
        <v>8349</v>
      </c>
      <c r="F30" s="200">
        <f t="shared" si="0"/>
        <v>11609</v>
      </c>
      <c r="G30" s="200">
        <v>6610</v>
      </c>
      <c r="H30" s="200">
        <v>663</v>
      </c>
      <c r="I30" s="200">
        <v>0</v>
      </c>
      <c r="J30" s="200">
        <v>0</v>
      </c>
      <c r="K30" s="200">
        <f t="shared" si="1"/>
        <v>7273</v>
      </c>
      <c r="L30" s="200">
        <f t="shared" si="2"/>
        <v>18882</v>
      </c>
      <c r="M30" s="674">
        <v>2017</v>
      </c>
    </row>
    <row r="31" spans="1:13" ht="42.95" customHeight="1" thickBot="1">
      <c r="A31" s="675">
        <v>2018</v>
      </c>
      <c r="B31" s="201">
        <v>1557</v>
      </c>
      <c r="C31" s="201">
        <v>0</v>
      </c>
      <c r="D31" s="201">
        <v>0</v>
      </c>
      <c r="E31" s="201">
        <v>1627</v>
      </c>
      <c r="F31" s="201">
        <f t="shared" si="0"/>
        <v>3184</v>
      </c>
      <c r="G31" s="201">
        <v>1844</v>
      </c>
      <c r="H31" s="201">
        <v>305</v>
      </c>
      <c r="I31" s="201">
        <v>0</v>
      </c>
      <c r="J31" s="201">
        <v>0</v>
      </c>
      <c r="K31" s="201">
        <f t="shared" si="1"/>
        <v>2149</v>
      </c>
      <c r="L31" s="201">
        <f t="shared" si="2"/>
        <v>5333</v>
      </c>
      <c r="M31" s="676">
        <v>2018</v>
      </c>
    </row>
    <row r="32" spans="1:13" ht="42.95" customHeight="1" thickTop="1" thickBot="1">
      <c r="A32" s="680" t="s">
        <v>21</v>
      </c>
      <c r="B32" s="667">
        <v>284621</v>
      </c>
      <c r="C32" s="667">
        <v>174049</v>
      </c>
      <c r="D32" s="667">
        <v>25732</v>
      </c>
      <c r="E32" s="667">
        <v>622425</v>
      </c>
      <c r="F32" s="667">
        <v>1106827</v>
      </c>
      <c r="G32" s="667">
        <v>287994</v>
      </c>
      <c r="H32" s="667">
        <v>246290</v>
      </c>
      <c r="I32" s="667">
        <v>248422</v>
      </c>
      <c r="J32" s="667">
        <v>142110</v>
      </c>
      <c r="K32" s="667">
        <v>924816</v>
      </c>
      <c r="L32" s="667">
        <v>2031643</v>
      </c>
      <c r="M32" s="681" t="s">
        <v>34</v>
      </c>
    </row>
    <row r="33" ht="20.100000000000001" customHeight="1" thickTop="1"/>
    <row r="34" ht="20.100000000000001" customHeight="1"/>
  </sheetData>
  <mergeCells count="15">
    <mergeCell ref="F6:F7"/>
    <mergeCell ref="K6:K7"/>
    <mergeCell ref="L6:L7"/>
    <mergeCell ref="A1:M1"/>
    <mergeCell ref="A2:M2"/>
    <mergeCell ref="A3:B3"/>
    <mergeCell ref="A4:A7"/>
    <mergeCell ref="B4:E4"/>
    <mergeCell ref="F4:F5"/>
    <mergeCell ref="G4:J4"/>
    <mergeCell ref="K4:K5"/>
    <mergeCell ref="L4:L5"/>
    <mergeCell ref="M4:M7"/>
    <mergeCell ref="B5:E5"/>
    <mergeCell ref="G5:J5"/>
  </mergeCells>
  <printOptions horizontalCentered="1"/>
  <pageMargins left="0.25" right="0.25" top="0.75" bottom="0.75" header="0.3" footer="0.3"/>
  <pageSetup paperSize="9" scale="50" orientation="portrait" r:id="rId1"/>
  <headerFooter>
    <oddFooter>&amp;C&amp;"-,Bold"&amp;14 49</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2"/>
  <sheetViews>
    <sheetView rightToLeft="1" view="pageBreakPreview" topLeftCell="A28" zoomScale="60" workbookViewId="0">
      <selection activeCell="C19" sqref="C19"/>
    </sheetView>
  </sheetViews>
  <sheetFormatPr defaultRowHeight="15"/>
  <cols>
    <col min="1" max="1" width="14.7109375" customWidth="1"/>
    <col min="2" max="2" width="20.140625" customWidth="1"/>
    <col min="3" max="3" width="19.42578125" customWidth="1"/>
    <col min="4" max="4" width="18.5703125" customWidth="1"/>
    <col min="5" max="5" width="17.42578125" customWidth="1"/>
    <col min="6" max="6" width="14.7109375" customWidth="1"/>
    <col min="7" max="7" width="19.85546875" customWidth="1"/>
    <col min="8" max="8" width="26.7109375" customWidth="1"/>
    <col min="9" max="9" width="17.140625" customWidth="1"/>
  </cols>
  <sheetData>
    <row r="1" spans="1:9" ht="24" customHeight="1">
      <c r="A1" s="1224" t="s">
        <v>354</v>
      </c>
      <c r="B1" s="1224"/>
      <c r="C1" s="1224"/>
      <c r="D1" s="1224"/>
      <c r="E1" s="1224"/>
      <c r="F1" s="1224"/>
      <c r="G1" s="1224"/>
      <c r="H1" s="1224"/>
      <c r="I1" s="1224"/>
    </row>
    <row r="2" spans="1:9" ht="23.25" customHeight="1">
      <c r="A2" s="845" t="s">
        <v>765</v>
      </c>
      <c r="B2" s="845"/>
      <c r="C2" s="845"/>
      <c r="D2" s="845"/>
      <c r="E2" s="845"/>
      <c r="F2" s="845"/>
      <c r="G2" s="845"/>
      <c r="H2" s="845"/>
      <c r="I2" s="845"/>
    </row>
    <row r="3" spans="1:9" ht="28.5" customHeight="1" thickBot="1">
      <c r="A3" s="32" t="s">
        <v>812</v>
      </c>
      <c r="B3" s="119"/>
      <c r="C3" s="119"/>
      <c r="D3" s="119"/>
      <c r="E3" s="119"/>
      <c r="F3" s="119"/>
      <c r="G3" s="119"/>
      <c r="H3" s="119"/>
      <c r="I3" s="458" t="s">
        <v>813</v>
      </c>
    </row>
    <row r="4" spans="1:9" ht="24.75" customHeight="1" thickTop="1" thickBot="1">
      <c r="A4" s="1150" t="s">
        <v>39</v>
      </c>
      <c r="B4" s="1225" t="s">
        <v>35</v>
      </c>
      <c r="C4" s="1178" t="s">
        <v>356</v>
      </c>
      <c r="D4" s="1194"/>
      <c r="E4" s="1194"/>
      <c r="F4" s="1194"/>
      <c r="G4" s="1179"/>
      <c r="H4" s="1147" t="s">
        <v>173</v>
      </c>
      <c r="I4" s="986" t="s">
        <v>168</v>
      </c>
    </row>
    <row r="5" spans="1:9" ht="21.75" customHeight="1" thickBot="1">
      <c r="A5" s="1151"/>
      <c r="B5" s="1226"/>
      <c r="C5" s="1228" t="s">
        <v>766</v>
      </c>
      <c r="D5" s="1229"/>
      <c r="E5" s="1229"/>
      <c r="F5" s="1229"/>
      <c r="G5" s="1230"/>
      <c r="H5" s="1148"/>
      <c r="I5" s="987"/>
    </row>
    <row r="6" spans="1:9" ht="18.75" thickBot="1">
      <c r="A6" s="1151"/>
      <c r="B6" s="1226"/>
      <c r="C6" s="682" t="s">
        <v>311</v>
      </c>
      <c r="D6" s="682" t="s">
        <v>312</v>
      </c>
      <c r="E6" s="682" t="s">
        <v>32</v>
      </c>
      <c r="F6" s="682" t="s">
        <v>33</v>
      </c>
      <c r="G6" s="683" t="s">
        <v>21</v>
      </c>
      <c r="H6" s="1148"/>
      <c r="I6" s="987"/>
    </row>
    <row r="7" spans="1:9" ht="37.5" customHeight="1" thickBot="1">
      <c r="A7" s="1152"/>
      <c r="B7" s="1227"/>
      <c r="C7" s="588" t="s">
        <v>476</v>
      </c>
      <c r="D7" s="588" t="s">
        <v>477</v>
      </c>
      <c r="E7" s="588" t="s">
        <v>478</v>
      </c>
      <c r="F7" s="588" t="s">
        <v>475</v>
      </c>
      <c r="G7" s="588" t="s">
        <v>34</v>
      </c>
      <c r="H7" s="1149"/>
      <c r="I7" s="988"/>
    </row>
    <row r="8" spans="1:9" ht="20.100000000000001" customHeight="1" thickTop="1">
      <c r="A8" s="1221" t="s">
        <v>137</v>
      </c>
      <c r="B8" s="684" t="s">
        <v>156</v>
      </c>
      <c r="C8" s="685">
        <v>16757</v>
      </c>
      <c r="D8" s="685">
        <v>1148</v>
      </c>
      <c r="E8" s="685">
        <v>0</v>
      </c>
      <c r="F8" s="685">
        <v>0</v>
      </c>
      <c r="G8" s="686">
        <f>C8+D8+E8+F8</f>
        <v>17905</v>
      </c>
      <c r="H8" s="687" t="s">
        <v>251</v>
      </c>
      <c r="I8" s="1222" t="s">
        <v>259</v>
      </c>
    </row>
    <row r="9" spans="1:9" ht="20.100000000000001" customHeight="1">
      <c r="A9" s="1216"/>
      <c r="B9" s="688" t="s">
        <v>136</v>
      </c>
      <c r="C9" s="689">
        <v>1377</v>
      </c>
      <c r="D9" s="689">
        <v>230</v>
      </c>
      <c r="E9" s="689">
        <v>0</v>
      </c>
      <c r="F9" s="689">
        <v>0</v>
      </c>
      <c r="G9" s="690">
        <f t="shared" ref="G9:G16" si="0">C9+D9+E9+F9</f>
        <v>1607</v>
      </c>
      <c r="H9" s="691" t="s">
        <v>431</v>
      </c>
      <c r="I9" s="1219"/>
    </row>
    <row r="10" spans="1:9" ht="20.100000000000001" customHeight="1">
      <c r="A10" s="1216"/>
      <c r="B10" s="688" t="s">
        <v>0</v>
      </c>
      <c r="C10" s="689">
        <v>2296</v>
      </c>
      <c r="D10" s="689">
        <v>0</v>
      </c>
      <c r="E10" s="689">
        <v>0</v>
      </c>
      <c r="F10" s="689">
        <v>0</v>
      </c>
      <c r="G10" s="690">
        <f t="shared" si="0"/>
        <v>2296</v>
      </c>
      <c r="H10" s="691" t="s">
        <v>253</v>
      </c>
      <c r="I10" s="1219"/>
    </row>
    <row r="11" spans="1:9" ht="20.100000000000001" customHeight="1">
      <c r="A11" s="1216"/>
      <c r="B11" s="688" t="s">
        <v>1</v>
      </c>
      <c r="C11" s="689">
        <v>6658</v>
      </c>
      <c r="D11" s="689">
        <v>688</v>
      </c>
      <c r="E11" s="689">
        <v>25939</v>
      </c>
      <c r="F11" s="689">
        <v>0</v>
      </c>
      <c r="G11" s="690">
        <f t="shared" si="0"/>
        <v>33285</v>
      </c>
      <c r="H11" s="691" t="s">
        <v>254</v>
      </c>
      <c r="I11" s="1219"/>
    </row>
    <row r="12" spans="1:9" ht="20.100000000000001" customHeight="1">
      <c r="A12" s="1216"/>
      <c r="B12" s="688" t="s">
        <v>2</v>
      </c>
      <c r="C12" s="689">
        <v>4591</v>
      </c>
      <c r="D12" s="689">
        <v>918</v>
      </c>
      <c r="E12" s="689">
        <v>12625</v>
      </c>
      <c r="F12" s="689">
        <v>0</v>
      </c>
      <c r="G12" s="690">
        <f t="shared" si="0"/>
        <v>18134</v>
      </c>
      <c r="H12" s="691" t="s">
        <v>255</v>
      </c>
      <c r="I12" s="1219"/>
    </row>
    <row r="13" spans="1:9" ht="24.75" customHeight="1">
      <c r="A13" s="1216"/>
      <c r="B13" s="688" t="s">
        <v>3</v>
      </c>
      <c r="C13" s="689">
        <v>0</v>
      </c>
      <c r="D13" s="689">
        <v>0</v>
      </c>
      <c r="E13" s="689">
        <v>16528</v>
      </c>
      <c r="F13" s="689">
        <v>0</v>
      </c>
      <c r="G13" s="690">
        <f t="shared" si="0"/>
        <v>16528</v>
      </c>
      <c r="H13" s="692" t="s">
        <v>258</v>
      </c>
      <c r="I13" s="1219"/>
    </row>
    <row r="14" spans="1:9" ht="20.100000000000001" customHeight="1">
      <c r="A14" s="1216"/>
      <c r="B14" s="688" t="s">
        <v>4</v>
      </c>
      <c r="C14" s="689">
        <v>0</v>
      </c>
      <c r="D14" s="689">
        <v>0</v>
      </c>
      <c r="E14" s="689">
        <v>17217</v>
      </c>
      <c r="F14" s="689">
        <v>0</v>
      </c>
      <c r="G14" s="690">
        <f t="shared" si="0"/>
        <v>17217</v>
      </c>
      <c r="H14" s="691" t="s">
        <v>256</v>
      </c>
      <c r="I14" s="1219"/>
    </row>
    <row r="15" spans="1:9" ht="20.100000000000001" customHeight="1" thickBot="1">
      <c r="A15" s="1216"/>
      <c r="B15" s="693" t="s">
        <v>5</v>
      </c>
      <c r="C15" s="694">
        <v>0</v>
      </c>
      <c r="D15" s="694">
        <v>0</v>
      </c>
      <c r="E15" s="694">
        <v>4821</v>
      </c>
      <c r="F15" s="694">
        <v>0</v>
      </c>
      <c r="G15" s="695">
        <f t="shared" si="0"/>
        <v>4821</v>
      </c>
      <c r="H15" s="696" t="s">
        <v>257</v>
      </c>
      <c r="I15" s="1219"/>
    </row>
    <row r="16" spans="1:9" ht="20.100000000000001" customHeight="1" thickBot="1">
      <c r="A16" s="1217"/>
      <c r="B16" s="697" t="s">
        <v>21</v>
      </c>
      <c r="C16" s="698">
        <v>31679</v>
      </c>
      <c r="D16" s="698">
        <v>2984</v>
      </c>
      <c r="E16" s="698">
        <v>77130</v>
      </c>
      <c r="F16" s="698">
        <v>0</v>
      </c>
      <c r="G16" s="699">
        <f t="shared" si="0"/>
        <v>111793</v>
      </c>
      <c r="H16" s="700" t="s">
        <v>34</v>
      </c>
      <c r="I16" s="1220"/>
    </row>
    <row r="17" spans="1:9" ht="20.100000000000001" customHeight="1">
      <c r="A17" s="1223" t="s">
        <v>6</v>
      </c>
      <c r="B17" s="701" t="s">
        <v>148</v>
      </c>
      <c r="C17" s="702">
        <v>10609</v>
      </c>
      <c r="D17" s="702">
        <v>143</v>
      </c>
      <c r="E17" s="702">
        <v>0</v>
      </c>
      <c r="F17" s="702">
        <v>0</v>
      </c>
      <c r="G17" s="703">
        <f>C17+D17+E17+F17</f>
        <v>10752</v>
      </c>
      <c r="H17" s="704" t="s">
        <v>251</v>
      </c>
      <c r="I17" s="1212" t="s">
        <v>260</v>
      </c>
    </row>
    <row r="18" spans="1:9" ht="20.100000000000001" customHeight="1">
      <c r="A18" s="1210"/>
      <c r="B18" s="705" t="s">
        <v>136</v>
      </c>
      <c r="C18" s="706">
        <v>2295</v>
      </c>
      <c r="D18" s="706">
        <v>0</v>
      </c>
      <c r="E18" s="706">
        <v>0</v>
      </c>
      <c r="F18" s="706">
        <v>0</v>
      </c>
      <c r="G18" s="690">
        <f t="shared" ref="G18:G25" si="1">C18+D18+E18+F18</f>
        <v>2295</v>
      </c>
      <c r="H18" s="691" t="s">
        <v>431</v>
      </c>
      <c r="I18" s="1213"/>
    </row>
    <row r="19" spans="1:9" ht="20.100000000000001" customHeight="1">
      <c r="A19" s="1210"/>
      <c r="B19" s="705" t="s">
        <v>0</v>
      </c>
      <c r="C19" s="706">
        <v>1720</v>
      </c>
      <c r="D19" s="706">
        <v>0</v>
      </c>
      <c r="E19" s="706">
        <v>0</v>
      </c>
      <c r="F19" s="706">
        <v>0</v>
      </c>
      <c r="G19" s="690">
        <f t="shared" si="1"/>
        <v>1720</v>
      </c>
      <c r="H19" s="691" t="s">
        <v>253</v>
      </c>
      <c r="I19" s="1213"/>
    </row>
    <row r="20" spans="1:9" ht="20.100000000000001" customHeight="1">
      <c r="A20" s="1210"/>
      <c r="B20" s="705" t="s">
        <v>1</v>
      </c>
      <c r="C20" s="706">
        <v>2294</v>
      </c>
      <c r="D20" s="706">
        <v>0</v>
      </c>
      <c r="E20" s="706">
        <v>16200</v>
      </c>
      <c r="F20" s="706">
        <v>0</v>
      </c>
      <c r="G20" s="690">
        <f t="shared" si="1"/>
        <v>18494</v>
      </c>
      <c r="H20" s="691" t="s">
        <v>254</v>
      </c>
      <c r="I20" s="1213"/>
    </row>
    <row r="21" spans="1:9" ht="20.100000000000001" customHeight="1">
      <c r="A21" s="1210"/>
      <c r="B21" s="705" t="s">
        <v>2</v>
      </c>
      <c r="C21" s="706">
        <v>3441</v>
      </c>
      <c r="D21" s="706">
        <v>0</v>
      </c>
      <c r="E21" s="706">
        <v>7598</v>
      </c>
      <c r="F21" s="706">
        <v>0</v>
      </c>
      <c r="G21" s="690">
        <f t="shared" si="1"/>
        <v>11039</v>
      </c>
      <c r="H21" s="691" t="s">
        <v>255</v>
      </c>
      <c r="I21" s="1213"/>
    </row>
    <row r="22" spans="1:9" ht="20.100000000000001" customHeight="1">
      <c r="A22" s="1210"/>
      <c r="B22" s="705" t="s">
        <v>3</v>
      </c>
      <c r="C22" s="706">
        <v>0</v>
      </c>
      <c r="D22" s="706">
        <v>0</v>
      </c>
      <c r="E22" s="706">
        <v>7312</v>
      </c>
      <c r="F22" s="706">
        <v>143</v>
      </c>
      <c r="G22" s="690">
        <f t="shared" si="1"/>
        <v>7455</v>
      </c>
      <c r="H22" s="692" t="s">
        <v>258</v>
      </c>
      <c r="I22" s="1213"/>
    </row>
    <row r="23" spans="1:9" ht="20.100000000000001" customHeight="1">
      <c r="A23" s="1210"/>
      <c r="B23" s="705" t="s">
        <v>4</v>
      </c>
      <c r="C23" s="706">
        <v>0</v>
      </c>
      <c r="D23" s="706">
        <v>0</v>
      </c>
      <c r="E23" s="706">
        <v>7455</v>
      </c>
      <c r="F23" s="706">
        <v>0</v>
      </c>
      <c r="G23" s="690">
        <f t="shared" si="1"/>
        <v>7455</v>
      </c>
      <c r="H23" s="691" t="s">
        <v>256</v>
      </c>
      <c r="I23" s="1213"/>
    </row>
    <row r="24" spans="1:9" ht="20.100000000000001" customHeight="1" thickBot="1">
      <c r="A24" s="1210"/>
      <c r="B24" s="707" t="s">
        <v>5</v>
      </c>
      <c r="C24" s="708">
        <v>0</v>
      </c>
      <c r="D24" s="708">
        <v>0</v>
      </c>
      <c r="E24" s="708">
        <v>3441</v>
      </c>
      <c r="F24" s="708">
        <v>0</v>
      </c>
      <c r="G24" s="695">
        <f t="shared" si="1"/>
        <v>3441</v>
      </c>
      <c r="H24" s="696" t="s">
        <v>257</v>
      </c>
      <c r="I24" s="1213"/>
    </row>
    <row r="25" spans="1:9" ht="20.100000000000001" customHeight="1" thickBot="1">
      <c r="A25" s="1211"/>
      <c r="B25" s="697" t="s">
        <v>21</v>
      </c>
      <c r="C25" s="698">
        <v>20359</v>
      </c>
      <c r="D25" s="698">
        <v>143</v>
      </c>
      <c r="E25" s="698">
        <v>42006</v>
      </c>
      <c r="F25" s="698">
        <v>143</v>
      </c>
      <c r="G25" s="699">
        <f t="shared" si="1"/>
        <v>62651</v>
      </c>
      <c r="H25" s="700" t="s">
        <v>34</v>
      </c>
      <c r="I25" s="1214"/>
    </row>
    <row r="26" spans="1:9" ht="20.100000000000001" customHeight="1">
      <c r="A26" s="1215" t="s">
        <v>7</v>
      </c>
      <c r="B26" s="709" t="s">
        <v>148</v>
      </c>
      <c r="C26" s="710">
        <v>12085</v>
      </c>
      <c r="D26" s="710">
        <v>0</v>
      </c>
      <c r="E26" s="710">
        <v>0</v>
      </c>
      <c r="F26" s="710">
        <v>0</v>
      </c>
      <c r="G26" s="703">
        <f>C26+D26+E26+F26</f>
        <v>12085</v>
      </c>
      <c r="H26" s="704" t="s">
        <v>251</v>
      </c>
      <c r="I26" s="1212" t="s">
        <v>261</v>
      </c>
    </row>
    <row r="27" spans="1:9" ht="20.100000000000001" customHeight="1">
      <c r="A27" s="1216"/>
      <c r="B27" s="688" t="s">
        <v>136</v>
      </c>
      <c r="C27" s="689">
        <v>916</v>
      </c>
      <c r="D27" s="689">
        <v>916</v>
      </c>
      <c r="E27" s="689">
        <v>5310</v>
      </c>
      <c r="F27" s="689">
        <v>0</v>
      </c>
      <c r="G27" s="690">
        <f t="shared" ref="G27:G61" si="2">C27+D27+E27+F27</f>
        <v>7142</v>
      </c>
      <c r="H27" s="691" t="s">
        <v>431</v>
      </c>
      <c r="I27" s="1213"/>
    </row>
    <row r="28" spans="1:9" ht="20.100000000000001" customHeight="1">
      <c r="A28" s="1216"/>
      <c r="B28" s="688" t="s">
        <v>0</v>
      </c>
      <c r="C28" s="689">
        <v>915</v>
      </c>
      <c r="D28" s="689">
        <v>0</v>
      </c>
      <c r="E28" s="689">
        <v>367</v>
      </c>
      <c r="F28" s="689">
        <v>0</v>
      </c>
      <c r="G28" s="690">
        <f t="shared" si="2"/>
        <v>1282</v>
      </c>
      <c r="H28" s="691" t="s">
        <v>253</v>
      </c>
      <c r="I28" s="1213"/>
    </row>
    <row r="29" spans="1:9" ht="20.100000000000001" customHeight="1">
      <c r="A29" s="1216"/>
      <c r="B29" s="688" t="s">
        <v>1</v>
      </c>
      <c r="C29" s="689">
        <v>20142</v>
      </c>
      <c r="D29" s="689">
        <v>183</v>
      </c>
      <c r="E29" s="689">
        <v>5676</v>
      </c>
      <c r="F29" s="689">
        <v>0</v>
      </c>
      <c r="G29" s="690">
        <f t="shared" si="2"/>
        <v>26001</v>
      </c>
      <c r="H29" s="691" t="s">
        <v>254</v>
      </c>
      <c r="I29" s="1213"/>
    </row>
    <row r="30" spans="1:9" ht="20.100000000000001" customHeight="1">
      <c r="A30" s="1216"/>
      <c r="B30" s="688" t="s">
        <v>2</v>
      </c>
      <c r="C30" s="689">
        <v>3479</v>
      </c>
      <c r="D30" s="689">
        <v>0</v>
      </c>
      <c r="E30" s="689">
        <v>10620</v>
      </c>
      <c r="F30" s="689">
        <v>0</v>
      </c>
      <c r="G30" s="690">
        <f t="shared" si="2"/>
        <v>14099</v>
      </c>
      <c r="H30" s="691" t="s">
        <v>255</v>
      </c>
      <c r="I30" s="1213"/>
    </row>
    <row r="31" spans="1:9" ht="20.100000000000001" customHeight="1">
      <c r="A31" s="1216"/>
      <c r="B31" s="688" t="s">
        <v>3</v>
      </c>
      <c r="C31" s="689">
        <v>0</v>
      </c>
      <c r="D31" s="689">
        <v>0</v>
      </c>
      <c r="E31" s="689">
        <v>12451</v>
      </c>
      <c r="F31" s="689">
        <v>0</v>
      </c>
      <c r="G31" s="690">
        <f t="shared" si="2"/>
        <v>12451</v>
      </c>
      <c r="H31" s="692" t="s">
        <v>258</v>
      </c>
      <c r="I31" s="1213"/>
    </row>
    <row r="32" spans="1:9" ht="20.100000000000001" customHeight="1">
      <c r="A32" s="1216"/>
      <c r="B32" s="688" t="s">
        <v>4</v>
      </c>
      <c r="C32" s="689">
        <v>0</v>
      </c>
      <c r="D32" s="689">
        <v>0</v>
      </c>
      <c r="E32" s="689">
        <v>12451</v>
      </c>
      <c r="F32" s="689">
        <v>0</v>
      </c>
      <c r="G32" s="690">
        <f t="shared" si="2"/>
        <v>12451</v>
      </c>
      <c r="H32" s="691" t="s">
        <v>256</v>
      </c>
      <c r="I32" s="1213"/>
    </row>
    <row r="33" spans="1:9" ht="20.100000000000001" customHeight="1" thickBot="1">
      <c r="A33" s="1216"/>
      <c r="B33" s="693" t="s">
        <v>5</v>
      </c>
      <c r="C33" s="711">
        <v>0</v>
      </c>
      <c r="D33" s="711">
        <v>0</v>
      </c>
      <c r="E33" s="711">
        <v>8423</v>
      </c>
      <c r="F33" s="711">
        <v>0</v>
      </c>
      <c r="G33" s="695">
        <f t="shared" si="2"/>
        <v>8423</v>
      </c>
      <c r="H33" s="696" t="s">
        <v>257</v>
      </c>
      <c r="I33" s="1213"/>
    </row>
    <row r="34" spans="1:9" ht="20.100000000000001" customHeight="1" thickBot="1">
      <c r="A34" s="1217"/>
      <c r="B34" s="697" t="s">
        <v>21</v>
      </c>
      <c r="C34" s="698">
        <v>37537</v>
      </c>
      <c r="D34" s="698">
        <v>1099</v>
      </c>
      <c r="E34" s="698">
        <v>55298</v>
      </c>
      <c r="F34" s="698">
        <v>0</v>
      </c>
      <c r="G34" s="699">
        <f t="shared" si="2"/>
        <v>93934</v>
      </c>
      <c r="H34" s="700" t="s">
        <v>34</v>
      </c>
      <c r="I34" s="1214"/>
    </row>
    <row r="35" spans="1:9" ht="20.100000000000001" customHeight="1">
      <c r="A35" s="1209" t="s">
        <v>49</v>
      </c>
      <c r="B35" s="701" t="s">
        <v>148</v>
      </c>
      <c r="C35" s="702">
        <v>9996</v>
      </c>
      <c r="D35" s="702">
        <v>0</v>
      </c>
      <c r="E35" s="702">
        <v>0</v>
      </c>
      <c r="F35" s="702">
        <v>0</v>
      </c>
      <c r="G35" s="712">
        <f t="shared" si="2"/>
        <v>9996</v>
      </c>
      <c r="H35" s="704" t="s">
        <v>251</v>
      </c>
      <c r="I35" s="1212" t="s">
        <v>262</v>
      </c>
    </row>
    <row r="36" spans="1:9" ht="20.100000000000001" customHeight="1">
      <c r="A36" s="1210"/>
      <c r="B36" s="705" t="s">
        <v>136</v>
      </c>
      <c r="C36" s="706">
        <v>4998</v>
      </c>
      <c r="D36" s="706">
        <v>0</v>
      </c>
      <c r="E36" s="706">
        <v>0</v>
      </c>
      <c r="F36" s="706">
        <v>0</v>
      </c>
      <c r="G36" s="713">
        <f t="shared" si="2"/>
        <v>4998</v>
      </c>
      <c r="H36" s="691" t="s">
        <v>431</v>
      </c>
      <c r="I36" s="1213"/>
    </row>
    <row r="37" spans="1:9" ht="20.100000000000001" customHeight="1">
      <c r="A37" s="1210"/>
      <c r="B37" s="705" t="s">
        <v>0</v>
      </c>
      <c r="C37" s="706">
        <v>278</v>
      </c>
      <c r="D37" s="706">
        <v>0</v>
      </c>
      <c r="E37" s="706">
        <v>0</v>
      </c>
      <c r="F37" s="706">
        <v>0</v>
      </c>
      <c r="G37" s="713">
        <f t="shared" si="2"/>
        <v>278</v>
      </c>
      <c r="H37" s="691" t="s">
        <v>253</v>
      </c>
      <c r="I37" s="1213"/>
    </row>
    <row r="38" spans="1:9" ht="20.100000000000001" customHeight="1">
      <c r="A38" s="1210"/>
      <c r="B38" s="705" t="s">
        <v>1</v>
      </c>
      <c r="C38" s="706">
        <v>1805</v>
      </c>
      <c r="D38" s="706">
        <v>139</v>
      </c>
      <c r="E38" s="706">
        <v>13467</v>
      </c>
      <c r="F38" s="706">
        <v>0</v>
      </c>
      <c r="G38" s="713">
        <f t="shared" si="2"/>
        <v>15411</v>
      </c>
      <c r="H38" s="691" t="s">
        <v>254</v>
      </c>
      <c r="I38" s="1213"/>
    </row>
    <row r="39" spans="1:9" ht="20.100000000000001" customHeight="1">
      <c r="A39" s="1210"/>
      <c r="B39" s="705" t="s">
        <v>2</v>
      </c>
      <c r="C39" s="706">
        <v>0</v>
      </c>
      <c r="D39" s="706">
        <v>0</v>
      </c>
      <c r="E39" s="706">
        <v>10968</v>
      </c>
      <c r="F39" s="706">
        <v>0</v>
      </c>
      <c r="G39" s="713">
        <f t="shared" si="2"/>
        <v>10968</v>
      </c>
      <c r="H39" s="691" t="s">
        <v>255</v>
      </c>
      <c r="I39" s="1213"/>
    </row>
    <row r="40" spans="1:9" ht="20.100000000000001" customHeight="1">
      <c r="A40" s="1210"/>
      <c r="B40" s="705" t="s">
        <v>3</v>
      </c>
      <c r="C40" s="706">
        <v>0</v>
      </c>
      <c r="D40" s="706">
        <v>0</v>
      </c>
      <c r="E40" s="706">
        <v>10135</v>
      </c>
      <c r="F40" s="706">
        <v>0</v>
      </c>
      <c r="G40" s="713">
        <f t="shared" si="2"/>
        <v>10135</v>
      </c>
      <c r="H40" s="692" t="s">
        <v>258</v>
      </c>
      <c r="I40" s="1213"/>
    </row>
    <row r="41" spans="1:9" ht="20.100000000000001" customHeight="1">
      <c r="A41" s="1210"/>
      <c r="B41" s="705" t="s">
        <v>4</v>
      </c>
      <c r="C41" s="706">
        <v>0</v>
      </c>
      <c r="D41" s="706">
        <v>0</v>
      </c>
      <c r="E41" s="706">
        <v>9302</v>
      </c>
      <c r="F41" s="706">
        <v>0</v>
      </c>
      <c r="G41" s="713">
        <f t="shared" si="2"/>
        <v>9302</v>
      </c>
      <c r="H41" s="691" t="s">
        <v>256</v>
      </c>
      <c r="I41" s="1213"/>
    </row>
    <row r="42" spans="1:9" ht="20.100000000000001" customHeight="1" thickBot="1">
      <c r="A42" s="1210"/>
      <c r="B42" s="707" t="s">
        <v>5</v>
      </c>
      <c r="C42" s="708">
        <v>0</v>
      </c>
      <c r="D42" s="708">
        <v>0</v>
      </c>
      <c r="E42" s="708">
        <v>5553</v>
      </c>
      <c r="F42" s="708">
        <v>0</v>
      </c>
      <c r="G42" s="714">
        <f t="shared" si="2"/>
        <v>5553</v>
      </c>
      <c r="H42" s="696" t="s">
        <v>257</v>
      </c>
      <c r="I42" s="1213"/>
    </row>
    <row r="43" spans="1:9" ht="20.100000000000001" customHeight="1" thickBot="1">
      <c r="A43" s="1211"/>
      <c r="B43" s="697" t="s">
        <v>21</v>
      </c>
      <c r="C43" s="698">
        <v>17077</v>
      </c>
      <c r="D43" s="698">
        <v>139</v>
      </c>
      <c r="E43" s="698">
        <v>49425</v>
      </c>
      <c r="F43" s="698">
        <v>0</v>
      </c>
      <c r="G43" s="699">
        <f t="shared" si="2"/>
        <v>66641</v>
      </c>
      <c r="H43" s="700" t="s">
        <v>34</v>
      </c>
      <c r="I43" s="1214"/>
    </row>
    <row r="44" spans="1:9" ht="20.100000000000001" customHeight="1">
      <c r="A44" s="1215" t="s">
        <v>9</v>
      </c>
      <c r="B44" s="709" t="s">
        <v>148</v>
      </c>
      <c r="C44" s="710">
        <v>118015</v>
      </c>
      <c r="D44" s="710">
        <v>719</v>
      </c>
      <c r="E44" s="710">
        <v>720</v>
      </c>
      <c r="F44" s="710">
        <v>0</v>
      </c>
      <c r="G44" s="712">
        <f t="shared" si="2"/>
        <v>119454</v>
      </c>
      <c r="H44" s="704" t="s">
        <v>251</v>
      </c>
      <c r="I44" s="1212" t="s">
        <v>263</v>
      </c>
    </row>
    <row r="45" spans="1:9" ht="20.100000000000001" customHeight="1">
      <c r="A45" s="1216"/>
      <c r="B45" s="688" t="s">
        <v>136</v>
      </c>
      <c r="C45" s="689">
        <v>116576</v>
      </c>
      <c r="D45" s="689">
        <v>720</v>
      </c>
      <c r="E45" s="689">
        <v>1439</v>
      </c>
      <c r="F45" s="689">
        <v>0</v>
      </c>
      <c r="G45" s="713">
        <f t="shared" si="2"/>
        <v>118735</v>
      </c>
      <c r="H45" s="691" t="s">
        <v>431</v>
      </c>
      <c r="I45" s="1213"/>
    </row>
    <row r="46" spans="1:9" ht="20.100000000000001" customHeight="1">
      <c r="A46" s="1216"/>
      <c r="B46" s="688" t="s">
        <v>0</v>
      </c>
      <c r="C46" s="689">
        <v>5757</v>
      </c>
      <c r="D46" s="689">
        <v>0</v>
      </c>
      <c r="E46" s="689">
        <v>2878</v>
      </c>
      <c r="F46" s="689">
        <v>0</v>
      </c>
      <c r="G46" s="713">
        <f t="shared" si="2"/>
        <v>8635</v>
      </c>
      <c r="H46" s="691" t="s">
        <v>253</v>
      </c>
      <c r="I46" s="1213"/>
    </row>
    <row r="47" spans="1:9" ht="20.100000000000001" customHeight="1">
      <c r="A47" s="1216"/>
      <c r="B47" s="688" t="s">
        <v>1</v>
      </c>
      <c r="C47" s="689">
        <v>246824</v>
      </c>
      <c r="D47" s="689">
        <v>2159</v>
      </c>
      <c r="E47" s="689">
        <v>79876</v>
      </c>
      <c r="F47" s="689">
        <v>0</v>
      </c>
      <c r="G47" s="713">
        <f t="shared" si="2"/>
        <v>328859</v>
      </c>
      <c r="H47" s="691" t="s">
        <v>254</v>
      </c>
      <c r="I47" s="1213"/>
    </row>
    <row r="48" spans="1:9" ht="20.100000000000001" customHeight="1">
      <c r="A48" s="1216"/>
      <c r="B48" s="688" t="s">
        <v>2</v>
      </c>
      <c r="C48" s="689">
        <v>35980</v>
      </c>
      <c r="D48" s="689">
        <v>0</v>
      </c>
      <c r="E48" s="689">
        <v>79157</v>
      </c>
      <c r="F48" s="689">
        <v>0</v>
      </c>
      <c r="G48" s="713">
        <f t="shared" si="2"/>
        <v>115137</v>
      </c>
      <c r="H48" s="691" t="s">
        <v>255</v>
      </c>
      <c r="I48" s="1213"/>
    </row>
    <row r="49" spans="1:9" ht="20.100000000000001" customHeight="1">
      <c r="A49" s="1216"/>
      <c r="B49" s="688" t="s">
        <v>3</v>
      </c>
      <c r="C49" s="689">
        <v>4318</v>
      </c>
      <c r="D49" s="689">
        <v>0</v>
      </c>
      <c r="E49" s="689">
        <v>105781</v>
      </c>
      <c r="F49" s="689">
        <v>0</v>
      </c>
      <c r="G49" s="713">
        <f t="shared" si="2"/>
        <v>110099</v>
      </c>
      <c r="H49" s="692" t="s">
        <v>258</v>
      </c>
      <c r="I49" s="1213"/>
    </row>
    <row r="50" spans="1:9" ht="20.100000000000001" customHeight="1">
      <c r="A50" s="1216"/>
      <c r="B50" s="688" t="s">
        <v>4</v>
      </c>
      <c r="C50" s="689">
        <v>1439</v>
      </c>
      <c r="D50" s="689">
        <v>0</v>
      </c>
      <c r="E50" s="689">
        <v>110100</v>
      </c>
      <c r="F50" s="689">
        <v>0</v>
      </c>
      <c r="G50" s="713">
        <f t="shared" si="2"/>
        <v>111539</v>
      </c>
      <c r="H50" s="691" t="s">
        <v>256</v>
      </c>
      <c r="I50" s="1213"/>
    </row>
    <row r="51" spans="1:9" ht="20.100000000000001" customHeight="1" thickBot="1">
      <c r="A51" s="1216"/>
      <c r="B51" s="693" t="s">
        <v>5</v>
      </c>
      <c r="C51" s="694">
        <v>0</v>
      </c>
      <c r="D51" s="694">
        <v>720</v>
      </c>
      <c r="E51" s="694">
        <v>77717</v>
      </c>
      <c r="F51" s="694">
        <v>0</v>
      </c>
      <c r="G51" s="714">
        <f t="shared" si="2"/>
        <v>78437</v>
      </c>
      <c r="H51" s="696" t="s">
        <v>257</v>
      </c>
      <c r="I51" s="1213"/>
    </row>
    <row r="52" spans="1:9" ht="20.100000000000001" customHeight="1" thickBot="1">
      <c r="A52" s="1217"/>
      <c r="B52" s="697" t="s">
        <v>21</v>
      </c>
      <c r="C52" s="698">
        <v>528909</v>
      </c>
      <c r="D52" s="698">
        <v>4318</v>
      </c>
      <c r="E52" s="698">
        <v>457668</v>
      </c>
      <c r="F52" s="698">
        <v>0</v>
      </c>
      <c r="G52" s="699">
        <f t="shared" si="2"/>
        <v>990895</v>
      </c>
      <c r="H52" s="700" t="s">
        <v>34</v>
      </c>
      <c r="I52" s="1214"/>
    </row>
    <row r="53" spans="1:9" ht="20.100000000000001" customHeight="1">
      <c r="A53" s="1210" t="s">
        <v>10</v>
      </c>
      <c r="B53" s="701" t="s">
        <v>148</v>
      </c>
      <c r="C53" s="702">
        <v>16625</v>
      </c>
      <c r="D53" s="702">
        <v>222</v>
      </c>
      <c r="E53" s="702">
        <v>0</v>
      </c>
      <c r="F53" s="702">
        <v>0</v>
      </c>
      <c r="G53" s="712">
        <f t="shared" si="2"/>
        <v>16847</v>
      </c>
      <c r="H53" s="704" t="s">
        <v>251</v>
      </c>
      <c r="I53" s="1219" t="s">
        <v>264</v>
      </c>
    </row>
    <row r="54" spans="1:9" ht="20.100000000000001" customHeight="1">
      <c r="A54" s="1210"/>
      <c r="B54" s="705" t="s">
        <v>136</v>
      </c>
      <c r="C54" s="706">
        <v>5320</v>
      </c>
      <c r="D54" s="706">
        <v>0</v>
      </c>
      <c r="E54" s="706">
        <v>0</v>
      </c>
      <c r="F54" s="706">
        <v>0</v>
      </c>
      <c r="G54" s="713">
        <f t="shared" si="2"/>
        <v>5320</v>
      </c>
      <c r="H54" s="691" t="s">
        <v>431</v>
      </c>
      <c r="I54" s="1219"/>
    </row>
    <row r="55" spans="1:9" ht="20.100000000000001" customHeight="1">
      <c r="A55" s="1210"/>
      <c r="B55" s="705" t="s">
        <v>0</v>
      </c>
      <c r="C55" s="706">
        <v>2438</v>
      </c>
      <c r="D55" s="706">
        <v>0</v>
      </c>
      <c r="E55" s="706">
        <v>0</v>
      </c>
      <c r="F55" s="706">
        <v>0</v>
      </c>
      <c r="G55" s="713">
        <f t="shared" si="2"/>
        <v>2438</v>
      </c>
      <c r="H55" s="691" t="s">
        <v>253</v>
      </c>
      <c r="I55" s="1219"/>
    </row>
    <row r="56" spans="1:9" ht="20.100000000000001" customHeight="1">
      <c r="A56" s="1210"/>
      <c r="B56" s="705" t="s">
        <v>1</v>
      </c>
      <c r="C56" s="706">
        <v>14186</v>
      </c>
      <c r="D56" s="706">
        <v>0</v>
      </c>
      <c r="E56" s="706">
        <v>20615</v>
      </c>
      <c r="F56" s="706">
        <v>0</v>
      </c>
      <c r="G56" s="713">
        <f t="shared" si="2"/>
        <v>34801</v>
      </c>
      <c r="H56" s="691" t="s">
        <v>254</v>
      </c>
      <c r="I56" s="1219"/>
    </row>
    <row r="57" spans="1:9" ht="20.100000000000001" customHeight="1">
      <c r="A57" s="1210"/>
      <c r="B57" s="705" t="s">
        <v>2</v>
      </c>
      <c r="C57" s="706">
        <v>0</v>
      </c>
      <c r="D57" s="706">
        <v>0</v>
      </c>
      <c r="E57" s="706">
        <v>17511</v>
      </c>
      <c r="F57" s="706">
        <v>0</v>
      </c>
      <c r="G57" s="713">
        <f t="shared" si="2"/>
        <v>17511</v>
      </c>
      <c r="H57" s="691" t="s">
        <v>255</v>
      </c>
      <c r="I57" s="1219"/>
    </row>
    <row r="58" spans="1:9" ht="20.100000000000001" customHeight="1">
      <c r="A58" s="1210"/>
      <c r="B58" s="705" t="s">
        <v>3</v>
      </c>
      <c r="C58" s="706">
        <v>0</v>
      </c>
      <c r="D58" s="706">
        <v>0</v>
      </c>
      <c r="E58" s="706">
        <v>12856</v>
      </c>
      <c r="F58" s="706">
        <v>0</v>
      </c>
      <c r="G58" s="713">
        <f t="shared" si="2"/>
        <v>12856</v>
      </c>
      <c r="H58" s="692" t="s">
        <v>258</v>
      </c>
      <c r="I58" s="1219"/>
    </row>
    <row r="59" spans="1:9" ht="20.100000000000001" customHeight="1">
      <c r="A59" s="1210"/>
      <c r="B59" s="705" t="s">
        <v>4</v>
      </c>
      <c r="C59" s="706">
        <v>0</v>
      </c>
      <c r="D59" s="706">
        <v>0</v>
      </c>
      <c r="E59" s="706">
        <v>12856</v>
      </c>
      <c r="F59" s="706">
        <v>0</v>
      </c>
      <c r="G59" s="713">
        <f t="shared" si="2"/>
        <v>12856</v>
      </c>
      <c r="H59" s="691" t="s">
        <v>256</v>
      </c>
      <c r="I59" s="1219"/>
    </row>
    <row r="60" spans="1:9" ht="20.100000000000001" customHeight="1" thickBot="1">
      <c r="A60" s="1210"/>
      <c r="B60" s="707" t="s">
        <v>5</v>
      </c>
      <c r="C60" s="715">
        <v>0</v>
      </c>
      <c r="D60" s="715">
        <v>0</v>
      </c>
      <c r="E60" s="715">
        <v>5320</v>
      </c>
      <c r="F60" s="715">
        <v>0</v>
      </c>
      <c r="G60" s="716">
        <f t="shared" si="2"/>
        <v>5320</v>
      </c>
      <c r="H60" s="696" t="s">
        <v>257</v>
      </c>
      <c r="I60" s="1219"/>
    </row>
    <row r="61" spans="1:9" ht="20.100000000000001" customHeight="1" thickBot="1">
      <c r="A61" s="1218"/>
      <c r="B61" s="697" t="s">
        <v>21</v>
      </c>
      <c r="C61" s="698">
        <v>38569</v>
      </c>
      <c r="D61" s="698">
        <v>222</v>
      </c>
      <c r="E61" s="698">
        <v>69158</v>
      </c>
      <c r="F61" s="698">
        <v>0</v>
      </c>
      <c r="G61" s="699">
        <f t="shared" si="2"/>
        <v>107949</v>
      </c>
      <c r="H61" s="700" t="s">
        <v>34</v>
      </c>
      <c r="I61" s="1220"/>
    </row>
    <row r="62" spans="1:9">
      <c r="A62" s="126"/>
      <c r="B62" s="127"/>
      <c r="C62" s="128"/>
      <c r="D62" s="128"/>
      <c r="E62" s="128"/>
      <c r="F62" s="128"/>
      <c r="G62" s="128"/>
    </row>
  </sheetData>
  <mergeCells count="20">
    <mergeCell ref="A1:I1"/>
    <mergeCell ref="A4:A7"/>
    <mergeCell ref="B4:B7"/>
    <mergeCell ref="H4:H7"/>
    <mergeCell ref="I4:I7"/>
    <mergeCell ref="C4:G4"/>
    <mergeCell ref="C5:G5"/>
    <mergeCell ref="A2:I2"/>
    <mergeCell ref="A8:A16"/>
    <mergeCell ref="I8:I16"/>
    <mergeCell ref="A17:A25"/>
    <mergeCell ref="I17:I25"/>
    <mergeCell ref="A26:A34"/>
    <mergeCell ref="I26:I34"/>
    <mergeCell ref="A35:A43"/>
    <mergeCell ref="I35:I43"/>
    <mergeCell ref="A44:A52"/>
    <mergeCell ref="I44:I52"/>
    <mergeCell ref="A53:A61"/>
    <mergeCell ref="I53:I61"/>
  </mergeCells>
  <printOptions horizontalCentered="1"/>
  <pageMargins left="0.25" right="0.25" top="0.75" bottom="0.75" header="0.3" footer="0.3"/>
  <pageSetup paperSize="9" scale="56" orientation="portrait" r:id="rId1"/>
  <headerFooter>
    <oddFooter>&amp;C&amp;"-,Bold"&amp;14 50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8"/>
  <sheetViews>
    <sheetView rightToLeft="1" view="pageBreakPreview" zoomScale="60" zoomScaleNormal="68" workbookViewId="0">
      <selection activeCell="E7" sqref="E7"/>
    </sheetView>
  </sheetViews>
  <sheetFormatPr defaultRowHeight="15"/>
  <cols>
    <col min="1" max="1" width="23" customWidth="1"/>
    <col min="2" max="2" width="26.85546875" customWidth="1"/>
    <col min="3" max="3" width="25.7109375" customWidth="1"/>
    <col min="4" max="4" width="28.42578125" customWidth="1"/>
    <col min="5" max="5" width="31.28515625" customWidth="1"/>
    <col min="6" max="6" width="43.140625" customWidth="1"/>
    <col min="7" max="7" width="23.42578125" customWidth="1"/>
  </cols>
  <sheetData>
    <row r="1" spans="1:7" ht="24" customHeight="1">
      <c r="A1" s="826" t="s">
        <v>611</v>
      </c>
      <c r="B1" s="826"/>
      <c r="C1" s="826"/>
      <c r="D1" s="826"/>
      <c r="E1" s="826"/>
      <c r="F1" s="826"/>
      <c r="G1" s="826"/>
    </row>
    <row r="2" spans="1:7" ht="45.75" customHeight="1">
      <c r="A2" s="833" t="s">
        <v>647</v>
      </c>
      <c r="B2" s="833"/>
      <c r="C2" s="833"/>
      <c r="D2" s="833"/>
      <c r="E2" s="833"/>
      <c r="F2" s="833"/>
      <c r="G2" s="833"/>
    </row>
    <row r="3" spans="1:7" ht="26.25" customHeight="1" thickBot="1">
      <c r="A3" s="314" t="s">
        <v>650</v>
      </c>
      <c r="B3" s="315"/>
      <c r="C3" s="315"/>
      <c r="D3" s="317"/>
      <c r="E3" s="316"/>
      <c r="F3" s="317"/>
      <c r="G3" s="272" t="s">
        <v>651</v>
      </c>
    </row>
    <row r="4" spans="1:7" ht="60" customHeight="1" thickTop="1" thickBot="1">
      <c r="A4" s="831" t="s">
        <v>200</v>
      </c>
      <c r="B4" s="318" t="s">
        <v>203</v>
      </c>
      <c r="C4" s="319" t="s">
        <v>245</v>
      </c>
      <c r="D4" s="320" t="s">
        <v>427</v>
      </c>
      <c r="E4" s="320" t="s">
        <v>248</v>
      </c>
      <c r="F4" s="318" t="s">
        <v>249</v>
      </c>
      <c r="G4" s="822" t="s">
        <v>168</v>
      </c>
    </row>
    <row r="5" spans="1:7" ht="75" customHeight="1" thickTop="1" thickBot="1">
      <c r="A5" s="823"/>
      <c r="B5" s="268" t="s">
        <v>788</v>
      </c>
      <c r="C5" s="268" t="s">
        <v>640</v>
      </c>
      <c r="D5" s="269" t="s">
        <v>648</v>
      </c>
      <c r="E5" s="269" t="s">
        <v>649</v>
      </c>
      <c r="F5" s="375" t="s">
        <v>789</v>
      </c>
      <c r="G5" s="823"/>
    </row>
    <row r="6" spans="1:7" ht="30.75" customHeight="1" thickTop="1">
      <c r="A6" s="334" t="s">
        <v>137</v>
      </c>
      <c r="B6" s="335">
        <v>113859</v>
      </c>
      <c r="C6" s="335">
        <v>31679</v>
      </c>
      <c r="D6" s="336">
        <v>145538</v>
      </c>
      <c r="E6" s="336">
        <v>39713</v>
      </c>
      <c r="F6" s="337">
        <v>21064995</v>
      </c>
      <c r="G6" s="294" t="s">
        <v>259</v>
      </c>
    </row>
    <row r="7" spans="1:7" ht="30.75" customHeight="1">
      <c r="A7" s="325" t="s">
        <v>6</v>
      </c>
      <c r="B7" s="338">
        <v>64801</v>
      </c>
      <c r="C7" s="338">
        <v>1577</v>
      </c>
      <c r="D7" s="339">
        <v>66378</v>
      </c>
      <c r="E7" s="339">
        <v>8458</v>
      </c>
      <c r="F7" s="339">
        <v>11382076</v>
      </c>
      <c r="G7" s="297" t="s">
        <v>260</v>
      </c>
    </row>
    <row r="8" spans="1:7" ht="35.1" customHeight="1">
      <c r="A8" s="340" t="s">
        <v>201</v>
      </c>
      <c r="B8" s="341">
        <v>95399</v>
      </c>
      <c r="C8" s="341">
        <v>23987</v>
      </c>
      <c r="D8" s="342">
        <v>119386</v>
      </c>
      <c r="E8" s="342">
        <v>55115</v>
      </c>
      <c r="F8" s="342">
        <v>44338450</v>
      </c>
      <c r="G8" s="300" t="s">
        <v>261</v>
      </c>
    </row>
    <row r="9" spans="1:7" ht="32.25" customHeight="1">
      <c r="A9" s="325" t="s">
        <v>49</v>
      </c>
      <c r="B9" s="338">
        <v>66780</v>
      </c>
      <c r="C9" s="338">
        <v>0</v>
      </c>
      <c r="D9" s="339">
        <v>66780</v>
      </c>
      <c r="E9" s="339">
        <v>7914</v>
      </c>
      <c r="F9" s="339">
        <v>4222159</v>
      </c>
      <c r="G9" s="303" t="s">
        <v>262</v>
      </c>
    </row>
    <row r="10" spans="1:7" ht="33" customHeight="1">
      <c r="A10" s="343" t="s">
        <v>9</v>
      </c>
      <c r="B10" s="341">
        <v>1004567</v>
      </c>
      <c r="C10" s="341">
        <v>56129</v>
      </c>
      <c r="D10" s="342">
        <v>1060696</v>
      </c>
      <c r="E10" s="342">
        <v>254740</v>
      </c>
      <c r="F10" s="342">
        <v>265554883</v>
      </c>
      <c r="G10" s="300" t="s">
        <v>263</v>
      </c>
    </row>
    <row r="11" spans="1:7" ht="35.1" customHeight="1">
      <c r="A11" s="329" t="s">
        <v>10</v>
      </c>
      <c r="B11" s="338">
        <v>110387</v>
      </c>
      <c r="C11" s="338">
        <v>6428</v>
      </c>
      <c r="D11" s="339">
        <v>116815</v>
      </c>
      <c r="E11" s="339">
        <v>28151</v>
      </c>
      <c r="F11" s="339">
        <v>16532766</v>
      </c>
      <c r="G11" s="303" t="s">
        <v>264</v>
      </c>
    </row>
    <row r="12" spans="1:7" ht="35.1" customHeight="1">
      <c r="A12" s="343" t="s">
        <v>11</v>
      </c>
      <c r="B12" s="341">
        <v>53676</v>
      </c>
      <c r="C12" s="341">
        <v>1003</v>
      </c>
      <c r="D12" s="342">
        <v>54679</v>
      </c>
      <c r="E12" s="342">
        <v>6898</v>
      </c>
      <c r="F12" s="342">
        <v>7582577</v>
      </c>
      <c r="G12" s="300" t="s">
        <v>265</v>
      </c>
    </row>
    <row r="13" spans="1:7" ht="33" customHeight="1">
      <c r="A13" s="329" t="s">
        <v>12</v>
      </c>
      <c r="B13" s="326">
        <v>73824</v>
      </c>
      <c r="C13" s="326">
        <v>19041</v>
      </c>
      <c r="D13" s="278">
        <v>92865</v>
      </c>
      <c r="E13" s="278">
        <v>19876</v>
      </c>
      <c r="F13" s="278">
        <v>5635275</v>
      </c>
      <c r="G13" s="306" t="s">
        <v>266</v>
      </c>
    </row>
    <row r="14" spans="1:7" ht="35.1" customHeight="1">
      <c r="A14" s="327" t="s">
        <v>13</v>
      </c>
      <c r="B14" s="281">
        <v>82803</v>
      </c>
      <c r="C14" s="281">
        <v>19894</v>
      </c>
      <c r="D14" s="281">
        <v>102697</v>
      </c>
      <c r="E14" s="281">
        <v>26346</v>
      </c>
      <c r="F14" s="281">
        <v>12340351</v>
      </c>
      <c r="G14" s="300" t="s">
        <v>267</v>
      </c>
    </row>
    <row r="15" spans="1:7" ht="33" customHeight="1">
      <c r="A15" s="325" t="s">
        <v>138</v>
      </c>
      <c r="B15" s="278">
        <v>69299</v>
      </c>
      <c r="C15" s="278">
        <v>4101</v>
      </c>
      <c r="D15" s="278">
        <v>73400</v>
      </c>
      <c r="E15" s="278">
        <v>5091</v>
      </c>
      <c r="F15" s="278">
        <v>2266490</v>
      </c>
      <c r="G15" s="303" t="s">
        <v>268</v>
      </c>
    </row>
    <row r="16" spans="1:7" ht="32.25" customHeight="1">
      <c r="A16" s="327" t="s">
        <v>139</v>
      </c>
      <c r="B16" s="281">
        <v>65484</v>
      </c>
      <c r="C16" s="281">
        <v>13398</v>
      </c>
      <c r="D16" s="281">
        <v>78882</v>
      </c>
      <c r="E16" s="281">
        <v>16258</v>
      </c>
      <c r="F16" s="281">
        <v>7493661</v>
      </c>
      <c r="G16" s="300" t="s">
        <v>269</v>
      </c>
    </row>
    <row r="17" spans="1:7" ht="29.25" customHeight="1">
      <c r="A17" s="325" t="s">
        <v>140</v>
      </c>
      <c r="B17" s="278">
        <v>46173</v>
      </c>
      <c r="C17" s="278">
        <v>0</v>
      </c>
      <c r="D17" s="278">
        <v>46173</v>
      </c>
      <c r="E17" s="278">
        <v>438</v>
      </c>
      <c r="F17" s="278">
        <v>259632</v>
      </c>
      <c r="G17" s="303" t="s">
        <v>270</v>
      </c>
    </row>
    <row r="18" spans="1:7" ht="34.5" customHeight="1">
      <c r="A18" s="327" t="s">
        <v>17</v>
      </c>
      <c r="B18" s="281">
        <v>50506</v>
      </c>
      <c r="C18" s="281">
        <v>1787</v>
      </c>
      <c r="D18" s="281">
        <v>52293</v>
      </c>
      <c r="E18" s="281">
        <v>18463</v>
      </c>
      <c r="F18" s="281">
        <v>13479781</v>
      </c>
      <c r="G18" s="300" t="s">
        <v>271</v>
      </c>
    </row>
    <row r="19" spans="1:7" ht="29.25" customHeight="1">
      <c r="A19" s="325" t="s">
        <v>18</v>
      </c>
      <c r="B19" s="278">
        <v>53617</v>
      </c>
      <c r="C19" s="278">
        <v>2419</v>
      </c>
      <c r="D19" s="278">
        <v>56036</v>
      </c>
      <c r="E19" s="278">
        <v>8600</v>
      </c>
      <c r="F19" s="278">
        <v>3791712</v>
      </c>
      <c r="G19" s="309" t="s">
        <v>272</v>
      </c>
    </row>
    <row r="20" spans="1:7" ht="30.75" customHeight="1" thickBot="1">
      <c r="A20" s="343" t="s">
        <v>141</v>
      </c>
      <c r="B20" s="342">
        <v>109510</v>
      </c>
      <c r="C20" s="342">
        <v>8167</v>
      </c>
      <c r="D20" s="342">
        <v>117677</v>
      </c>
      <c r="E20" s="342">
        <v>16891</v>
      </c>
      <c r="F20" s="342">
        <v>14078995</v>
      </c>
      <c r="G20" s="310" t="s">
        <v>273</v>
      </c>
    </row>
    <row r="21" spans="1:7" ht="30.75" customHeight="1" thickTop="1" thickBot="1">
      <c r="A21" s="344" t="s">
        <v>192</v>
      </c>
      <c r="B21" s="345">
        <v>2060685</v>
      </c>
      <c r="C21" s="345">
        <v>189610</v>
      </c>
      <c r="D21" s="345">
        <v>2250295</v>
      </c>
      <c r="E21" s="345">
        <v>512952</v>
      </c>
      <c r="F21" s="345">
        <v>430023803</v>
      </c>
      <c r="G21" s="346" t="s">
        <v>250</v>
      </c>
    </row>
    <row r="22" spans="1:7" ht="15.75" thickTop="1"/>
    <row r="23" spans="1:7">
      <c r="B23" s="131"/>
      <c r="C23" s="131"/>
    </row>
    <row r="24" spans="1:7">
      <c r="B24" s="131"/>
      <c r="C24" s="131"/>
    </row>
    <row r="25" spans="1:7">
      <c r="B25" s="131"/>
      <c r="C25" s="131"/>
    </row>
    <row r="26" spans="1:7">
      <c r="B26" s="131"/>
      <c r="C26" s="131"/>
    </row>
    <row r="27" spans="1:7">
      <c r="B27" s="131"/>
      <c r="C27" s="131"/>
    </row>
    <row r="28" spans="1:7">
      <c r="B28" s="131"/>
      <c r="C28" s="131"/>
    </row>
    <row r="29" spans="1:7">
      <c r="B29" s="131"/>
      <c r="C29" s="131"/>
    </row>
    <row r="30" spans="1:7">
      <c r="B30" s="131"/>
      <c r="C30" s="131"/>
    </row>
    <row r="31" spans="1:7">
      <c r="B31" s="131"/>
      <c r="C31" s="131"/>
    </row>
    <row r="32" spans="1:7">
      <c r="B32" s="131"/>
      <c r="C32" s="131"/>
    </row>
    <row r="33" spans="2:3">
      <c r="B33" s="131"/>
      <c r="C33" s="131"/>
    </row>
    <row r="34" spans="2:3">
      <c r="B34" s="131"/>
      <c r="C34" s="131"/>
    </row>
    <row r="35" spans="2:3">
      <c r="B35" s="131"/>
      <c r="C35" s="131"/>
    </row>
    <row r="36" spans="2:3">
      <c r="B36" s="131"/>
      <c r="C36" s="131"/>
    </row>
    <row r="37" spans="2:3">
      <c r="B37" s="131"/>
      <c r="C37" s="131"/>
    </row>
    <row r="38" spans="2:3">
      <c r="B38" s="131"/>
      <c r="C38" s="131"/>
    </row>
  </sheetData>
  <mergeCells count="4">
    <mergeCell ref="A1:G1"/>
    <mergeCell ref="A2:G2"/>
    <mergeCell ref="A4:A5"/>
    <mergeCell ref="G4:G5"/>
  </mergeCells>
  <printOptions horizontalCentered="1"/>
  <pageMargins left="0.25" right="0.25" top="0.75" bottom="0.75" header="0.3" footer="0.3"/>
  <pageSetup paperSize="9" scale="67" orientation="landscape" r:id="rId1"/>
  <headerFooter>
    <oddFooter>&amp;C&amp;"-,Bold"&amp;14 12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2"/>
  <sheetViews>
    <sheetView rightToLeft="1" view="pageBreakPreview" topLeftCell="A34" zoomScale="60" workbookViewId="0">
      <selection activeCell="Q31" sqref="Q31"/>
    </sheetView>
  </sheetViews>
  <sheetFormatPr defaultRowHeight="15"/>
  <cols>
    <col min="1" max="1" width="13.7109375" customWidth="1"/>
    <col min="2" max="2" width="20.42578125" customWidth="1"/>
    <col min="3" max="3" width="16.42578125" customWidth="1"/>
    <col min="4" max="5" width="15.5703125" customWidth="1"/>
    <col min="6" max="6" width="13.85546875" customWidth="1"/>
    <col min="7" max="7" width="16.42578125" customWidth="1"/>
    <col min="8" max="8" width="27.5703125" customWidth="1"/>
    <col min="9" max="9" width="18.85546875" customWidth="1"/>
  </cols>
  <sheetData>
    <row r="1" spans="1:9" ht="24">
      <c r="A1" s="1234" t="s">
        <v>354</v>
      </c>
      <c r="B1" s="1234"/>
      <c r="C1" s="1234"/>
      <c r="D1" s="1234"/>
      <c r="E1" s="1234"/>
      <c r="F1" s="1234"/>
      <c r="G1" s="1234"/>
      <c r="H1" s="1234"/>
      <c r="I1" s="1234"/>
    </row>
    <row r="2" spans="1:9" ht="23.25" customHeight="1">
      <c r="A2" s="845" t="s">
        <v>765</v>
      </c>
      <c r="B2" s="845"/>
      <c r="C2" s="845"/>
      <c r="D2" s="845"/>
      <c r="E2" s="845"/>
      <c r="F2" s="845"/>
      <c r="G2" s="845"/>
      <c r="H2" s="845"/>
      <c r="I2" s="845"/>
    </row>
    <row r="3" spans="1:9" ht="18.75" thickBot="1">
      <c r="A3" s="32" t="s">
        <v>625</v>
      </c>
      <c r="B3" s="119"/>
      <c r="C3" s="119"/>
      <c r="D3" s="119"/>
      <c r="E3" s="119"/>
      <c r="F3" s="119"/>
      <c r="G3" s="119"/>
      <c r="H3" s="119"/>
      <c r="I3" s="458" t="s">
        <v>626</v>
      </c>
    </row>
    <row r="4" spans="1:9" ht="24.75" customHeight="1" thickTop="1" thickBot="1">
      <c r="A4" s="1150" t="s">
        <v>39</v>
      </c>
      <c r="B4" s="1225" t="s">
        <v>35</v>
      </c>
      <c r="C4" s="1178" t="s">
        <v>356</v>
      </c>
      <c r="D4" s="1194"/>
      <c r="E4" s="1194"/>
      <c r="F4" s="1194"/>
      <c r="G4" s="1179"/>
      <c r="H4" s="1147" t="s">
        <v>173</v>
      </c>
      <c r="I4" s="986" t="s">
        <v>168</v>
      </c>
    </row>
    <row r="5" spans="1:9" ht="21.75" customHeight="1" thickBot="1">
      <c r="A5" s="1151"/>
      <c r="B5" s="1226"/>
      <c r="C5" s="1180" t="s">
        <v>766</v>
      </c>
      <c r="D5" s="1235"/>
      <c r="E5" s="1235"/>
      <c r="F5" s="1235"/>
      <c r="G5" s="1181"/>
      <c r="H5" s="1148"/>
      <c r="I5" s="987"/>
    </row>
    <row r="6" spans="1:9" ht="18.75" thickBot="1">
      <c r="A6" s="1151"/>
      <c r="B6" s="1226"/>
      <c r="C6" s="682" t="s">
        <v>311</v>
      </c>
      <c r="D6" s="682" t="s">
        <v>312</v>
      </c>
      <c r="E6" s="682" t="s">
        <v>32</v>
      </c>
      <c r="F6" s="682" t="s">
        <v>33</v>
      </c>
      <c r="G6" s="586" t="s">
        <v>21</v>
      </c>
      <c r="H6" s="1148"/>
      <c r="I6" s="987"/>
    </row>
    <row r="7" spans="1:9" ht="42.75" customHeight="1" thickBot="1">
      <c r="A7" s="1152"/>
      <c r="B7" s="1227"/>
      <c r="C7" s="588" t="s">
        <v>476</v>
      </c>
      <c r="D7" s="588" t="s">
        <v>477</v>
      </c>
      <c r="E7" s="588" t="s">
        <v>478</v>
      </c>
      <c r="F7" s="588" t="s">
        <v>475</v>
      </c>
      <c r="G7" s="717" t="s">
        <v>34</v>
      </c>
      <c r="H7" s="1149"/>
      <c r="I7" s="988"/>
    </row>
    <row r="8" spans="1:9" ht="20.100000000000001" customHeight="1" thickTop="1">
      <c r="A8" s="1221" t="s">
        <v>11</v>
      </c>
      <c r="B8" s="684" t="s">
        <v>156</v>
      </c>
      <c r="C8" s="685">
        <v>7148</v>
      </c>
      <c r="D8" s="685">
        <v>0</v>
      </c>
      <c r="E8" s="685">
        <v>0</v>
      </c>
      <c r="F8" s="685">
        <v>0</v>
      </c>
      <c r="G8" s="686">
        <f>C8+D8+E8+F8</f>
        <v>7148</v>
      </c>
      <c r="H8" s="687" t="s">
        <v>251</v>
      </c>
      <c r="I8" s="1222" t="s">
        <v>265</v>
      </c>
    </row>
    <row r="9" spans="1:9" ht="20.100000000000001" customHeight="1">
      <c r="A9" s="1216"/>
      <c r="B9" s="688" t="s">
        <v>136</v>
      </c>
      <c r="C9" s="689">
        <v>2383</v>
      </c>
      <c r="D9" s="689">
        <v>0</v>
      </c>
      <c r="E9" s="689">
        <v>376</v>
      </c>
      <c r="F9" s="689">
        <v>0</v>
      </c>
      <c r="G9" s="690">
        <f t="shared" ref="G9:G61" si="0">C9+D9+E9+F9</f>
        <v>2759</v>
      </c>
      <c r="H9" s="691" t="s">
        <v>431</v>
      </c>
      <c r="I9" s="1219"/>
    </row>
    <row r="10" spans="1:9" ht="20.100000000000001" customHeight="1">
      <c r="A10" s="1216"/>
      <c r="B10" s="688" t="s">
        <v>0</v>
      </c>
      <c r="C10" s="689">
        <v>502</v>
      </c>
      <c r="D10" s="689">
        <v>251</v>
      </c>
      <c r="E10" s="689">
        <v>752</v>
      </c>
      <c r="F10" s="689">
        <v>0</v>
      </c>
      <c r="G10" s="690">
        <f t="shared" si="0"/>
        <v>1505</v>
      </c>
      <c r="H10" s="691" t="s">
        <v>253</v>
      </c>
      <c r="I10" s="1219"/>
    </row>
    <row r="11" spans="1:9" ht="20.100000000000001" customHeight="1">
      <c r="A11" s="1216"/>
      <c r="B11" s="688" t="s">
        <v>1</v>
      </c>
      <c r="C11" s="689">
        <v>10660</v>
      </c>
      <c r="D11" s="689">
        <v>0</v>
      </c>
      <c r="E11" s="689">
        <v>5142</v>
      </c>
      <c r="F11" s="689">
        <v>0</v>
      </c>
      <c r="G11" s="690">
        <f t="shared" si="0"/>
        <v>15802</v>
      </c>
      <c r="H11" s="691" t="s">
        <v>254</v>
      </c>
      <c r="I11" s="1219"/>
    </row>
    <row r="12" spans="1:9" ht="20.100000000000001" customHeight="1">
      <c r="A12" s="1216"/>
      <c r="B12" s="688" t="s">
        <v>2</v>
      </c>
      <c r="C12" s="689">
        <v>1254</v>
      </c>
      <c r="D12" s="689">
        <v>125</v>
      </c>
      <c r="E12" s="689">
        <v>7776</v>
      </c>
      <c r="F12" s="689">
        <v>0</v>
      </c>
      <c r="G12" s="690">
        <f t="shared" si="0"/>
        <v>9155</v>
      </c>
      <c r="H12" s="691" t="s">
        <v>255</v>
      </c>
      <c r="I12" s="1219"/>
    </row>
    <row r="13" spans="1:9" ht="20.100000000000001" customHeight="1">
      <c r="A13" s="1216"/>
      <c r="B13" s="688" t="s">
        <v>3</v>
      </c>
      <c r="C13" s="689">
        <v>0</v>
      </c>
      <c r="D13" s="689">
        <v>0</v>
      </c>
      <c r="E13" s="689">
        <v>6146</v>
      </c>
      <c r="F13" s="689">
        <v>0</v>
      </c>
      <c r="G13" s="690">
        <f t="shared" si="0"/>
        <v>6146</v>
      </c>
      <c r="H13" s="692" t="s">
        <v>258</v>
      </c>
      <c r="I13" s="1219"/>
    </row>
    <row r="14" spans="1:9" ht="20.100000000000001" customHeight="1">
      <c r="A14" s="1216"/>
      <c r="B14" s="688" t="s">
        <v>4</v>
      </c>
      <c r="C14" s="689">
        <v>0</v>
      </c>
      <c r="D14" s="689">
        <v>0</v>
      </c>
      <c r="E14" s="689">
        <v>7148</v>
      </c>
      <c r="F14" s="689">
        <v>0</v>
      </c>
      <c r="G14" s="690">
        <f t="shared" si="0"/>
        <v>7148</v>
      </c>
      <c r="H14" s="691" t="s">
        <v>256</v>
      </c>
      <c r="I14" s="1219"/>
    </row>
    <row r="15" spans="1:9" ht="20.100000000000001" customHeight="1" thickBot="1">
      <c r="A15" s="1216"/>
      <c r="B15" s="693" t="s">
        <v>5</v>
      </c>
      <c r="C15" s="711">
        <v>0</v>
      </c>
      <c r="D15" s="711">
        <v>0</v>
      </c>
      <c r="E15" s="711">
        <v>3888</v>
      </c>
      <c r="F15" s="711">
        <v>0</v>
      </c>
      <c r="G15" s="695">
        <f t="shared" si="0"/>
        <v>3888</v>
      </c>
      <c r="H15" s="696" t="s">
        <v>257</v>
      </c>
      <c r="I15" s="1219"/>
    </row>
    <row r="16" spans="1:9" ht="20.100000000000001" customHeight="1" thickBot="1">
      <c r="A16" s="1217"/>
      <c r="B16" s="697" t="s">
        <v>21</v>
      </c>
      <c r="C16" s="698">
        <v>21947</v>
      </c>
      <c r="D16" s="698">
        <v>376</v>
      </c>
      <c r="E16" s="698">
        <v>31228</v>
      </c>
      <c r="F16" s="698">
        <v>0</v>
      </c>
      <c r="G16" s="699">
        <f t="shared" si="0"/>
        <v>53551</v>
      </c>
      <c r="H16" s="718" t="s">
        <v>34</v>
      </c>
      <c r="I16" s="1220"/>
    </row>
    <row r="17" spans="1:9" ht="20.100000000000001" customHeight="1">
      <c r="A17" s="1231" t="s">
        <v>12</v>
      </c>
      <c r="B17" s="701" t="s">
        <v>148</v>
      </c>
      <c r="C17" s="719">
        <v>12026</v>
      </c>
      <c r="D17" s="719">
        <v>167</v>
      </c>
      <c r="E17" s="719">
        <v>0</v>
      </c>
      <c r="F17" s="719">
        <v>0</v>
      </c>
      <c r="G17" s="720">
        <f t="shared" si="0"/>
        <v>12193</v>
      </c>
      <c r="H17" s="704" t="s">
        <v>251</v>
      </c>
      <c r="I17" s="1232" t="s">
        <v>266</v>
      </c>
    </row>
    <row r="18" spans="1:9" ht="20.100000000000001" customHeight="1">
      <c r="A18" s="1231"/>
      <c r="B18" s="705" t="s">
        <v>136</v>
      </c>
      <c r="C18" s="706">
        <v>2505</v>
      </c>
      <c r="D18" s="706">
        <v>0</v>
      </c>
      <c r="E18" s="706">
        <v>0</v>
      </c>
      <c r="F18" s="706">
        <v>0</v>
      </c>
      <c r="G18" s="690">
        <f t="shared" si="0"/>
        <v>2505</v>
      </c>
      <c r="H18" s="691" t="s">
        <v>431</v>
      </c>
      <c r="I18" s="1219"/>
    </row>
    <row r="19" spans="1:9" ht="20.100000000000001" customHeight="1">
      <c r="A19" s="1231"/>
      <c r="B19" s="705" t="s">
        <v>0</v>
      </c>
      <c r="C19" s="706">
        <v>1670</v>
      </c>
      <c r="D19" s="706">
        <v>0</v>
      </c>
      <c r="E19" s="706">
        <v>0</v>
      </c>
      <c r="F19" s="706">
        <v>0</v>
      </c>
      <c r="G19" s="690">
        <f t="shared" si="0"/>
        <v>1670</v>
      </c>
      <c r="H19" s="691" t="s">
        <v>253</v>
      </c>
      <c r="I19" s="1219"/>
    </row>
    <row r="20" spans="1:9" ht="20.100000000000001" customHeight="1">
      <c r="A20" s="1231"/>
      <c r="B20" s="705" t="s">
        <v>1</v>
      </c>
      <c r="C20" s="706">
        <v>9019</v>
      </c>
      <c r="D20" s="706">
        <v>0</v>
      </c>
      <c r="E20" s="706">
        <v>10523</v>
      </c>
      <c r="F20" s="706">
        <v>0</v>
      </c>
      <c r="G20" s="690">
        <f t="shared" si="0"/>
        <v>19542</v>
      </c>
      <c r="H20" s="691" t="s">
        <v>254</v>
      </c>
      <c r="I20" s="1219"/>
    </row>
    <row r="21" spans="1:9" ht="19.5" customHeight="1">
      <c r="A21" s="1231"/>
      <c r="B21" s="705" t="s">
        <v>2</v>
      </c>
      <c r="C21" s="706">
        <v>6180</v>
      </c>
      <c r="D21" s="706">
        <v>0</v>
      </c>
      <c r="E21" s="706">
        <v>6848</v>
      </c>
      <c r="F21" s="706">
        <v>0</v>
      </c>
      <c r="G21" s="690">
        <f t="shared" si="0"/>
        <v>13028</v>
      </c>
      <c r="H21" s="691" t="s">
        <v>255</v>
      </c>
      <c r="I21" s="1219"/>
    </row>
    <row r="22" spans="1:9" ht="23.25" customHeight="1">
      <c r="A22" s="1231"/>
      <c r="B22" s="705" t="s">
        <v>3</v>
      </c>
      <c r="C22" s="706">
        <v>167</v>
      </c>
      <c r="D22" s="706">
        <v>0</v>
      </c>
      <c r="E22" s="706">
        <v>9687</v>
      </c>
      <c r="F22" s="706">
        <v>0</v>
      </c>
      <c r="G22" s="690">
        <f t="shared" si="0"/>
        <v>9854</v>
      </c>
      <c r="H22" s="692" t="s">
        <v>258</v>
      </c>
      <c r="I22" s="1219"/>
    </row>
    <row r="23" spans="1:9" ht="20.100000000000001" customHeight="1">
      <c r="A23" s="1231"/>
      <c r="B23" s="705" t="s">
        <v>4</v>
      </c>
      <c r="C23" s="706">
        <v>0</v>
      </c>
      <c r="D23" s="706">
        <v>167</v>
      </c>
      <c r="E23" s="706">
        <v>9687</v>
      </c>
      <c r="F23" s="706">
        <v>0</v>
      </c>
      <c r="G23" s="690">
        <f t="shared" si="0"/>
        <v>9854</v>
      </c>
      <c r="H23" s="691" t="s">
        <v>256</v>
      </c>
      <c r="I23" s="1219"/>
    </row>
    <row r="24" spans="1:9" ht="20.100000000000001" customHeight="1" thickBot="1">
      <c r="A24" s="1231"/>
      <c r="B24" s="707" t="s">
        <v>5</v>
      </c>
      <c r="C24" s="715">
        <v>167</v>
      </c>
      <c r="D24" s="715">
        <v>0</v>
      </c>
      <c r="E24" s="715">
        <v>4844</v>
      </c>
      <c r="F24" s="715">
        <v>0</v>
      </c>
      <c r="G24" s="695">
        <f t="shared" si="0"/>
        <v>5011</v>
      </c>
      <c r="H24" s="696" t="s">
        <v>257</v>
      </c>
      <c r="I24" s="1219"/>
    </row>
    <row r="25" spans="1:9" ht="20.100000000000001" customHeight="1" thickBot="1">
      <c r="A25" s="1218"/>
      <c r="B25" s="697" t="s">
        <v>21</v>
      </c>
      <c r="C25" s="698">
        <v>31734.308390030015</v>
      </c>
      <c r="D25" s="698">
        <v>334</v>
      </c>
      <c r="E25" s="698">
        <v>41589</v>
      </c>
      <c r="F25" s="698">
        <v>0</v>
      </c>
      <c r="G25" s="699">
        <f t="shared" si="0"/>
        <v>73657.308390030012</v>
      </c>
      <c r="H25" s="718" t="s">
        <v>34</v>
      </c>
      <c r="I25" s="1220"/>
    </row>
    <row r="26" spans="1:9" ht="20.100000000000001" customHeight="1">
      <c r="A26" s="1216" t="s">
        <v>13</v>
      </c>
      <c r="B26" s="709" t="s">
        <v>148</v>
      </c>
      <c r="C26" s="721">
        <v>12187</v>
      </c>
      <c r="D26" s="721">
        <v>0</v>
      </c>
      <c r="E26" s="721">
        <v>0</v>
      </c>
      <c r="F26" s="721">
        <v>0</v>
      </c>
      <c r="G26" s="720">
        <f t="shared" si="0"/>
        <v>12187</v>
      </c>
      <c r="H26" s="704" t="s">
        <v>251</v>
      </c>
      <c r="I26" s="1232" t="s">
        <v>267</v>
      </c>
    </row>
    <row r="27" spans="1:9" ht="20.100000000000001" customHeight="1">
      <c r="A27" s="1216"/>
      <c r="B27" s="688" t="s">
        <v>136</v>
      </c>
      <c r="C27" s="689">
        <v>1255</v>
      </c>
      <c r="D27" s="689">
        <v>0</v>
      </c>
      <c r="E27" s="689">
        <v>1433</v>
      </c>
      <c r="F27" s="689">
        <v>0</v>
      </c>
      <c r="G27" s="690">
        <f t="shared" si="0"/>
        <v>2688</v>
      </c>
      <c r="H27" s="691" t="s">
        <v>431</v>
      </c>
      <c r="I27" s="1219"/>
    </row>
    <row r="28" spans="1:9" ht="20.100000000000001" customHeight="1">
      <c r="A28" s="1216"/>
      <c r="B28" s="688" t="s">
        <v>0</v>
      </c>
      <c r="C28" s="689">
        <v>1434</v>
      </c>
      <c r="D28" s="689">
        <v>0</v>
      </c>
      <c r="E28" s="689">
        <v>179</v>
      </c>
      <c r="F28" s="689">
        <v>0</v>
      </c>
      <c r="G28" s="690">
        <f t="shared" si="0"/>
        <v>1613</v>
      </c>
      <c r="H28" s="691" t="s">
        <v>253</v>
      </c>
      <c r="I28" s="1219"/>
    </row>
    <row r="29" spans="1:9" ht="20.100000000000001" customHeight="1">
      <c r="A29" s="1216"/>
      <c r="B29" s="688" t="s">
        <v>1</v>
      </c>
      <c r="C29" s="689">
        <v>6811</v>
      </c>
      <c r="D29" s="689">
        <v>179</v>
      </c>
      <c r="E29" s="689">
        <v>12187</v>
      </c>
      <c r="F29" s="689">
        <v>0</v>
      </c>
      <c r="G29" s="690">
        <f t="shared" si="0"/>
        <v>19177</v>
      </c>
      <c r="H29" s="691" t="s">
        <v>254</v>
      </c>
      <c r="I29" s="1219"/>
    </row>
    <row r="30" spans="1:9" ht="20.100000000000001" customHeight="1">
      <c r="A30" s="1216"/>
      <c r="B30" s="688" t="s">
        <v>2</v>
      </c>
      <c r="C30" s="689">
        <v>9320</v>
      </c>
      <c r="D30" s="689">
        <v>0</v>
      </c>
      <c r="E30" s="689">
        <v>5018</v>
      </c>
      <c r="F30" s="689">
        <v>0</v>
      </c>
      <c r="G30" s="690">
        <f t="shared" si="0"/>
        <v>14338</v>
      </c>
      <c r="H30" s="691" t="s">
        <v>255</v>
      </c>
      <c r="I30" s="1219"/>
    </row>
    <row r="31" spans="1:9" ht="20.100000000000001" customHeight="1">
      <c r="A31" s="1216"/>
      <c r="B31" s="688" t="s">
        <v>3</v>
      </c>
      <c r="C31" s="689">
        <v>358</v>
      </c>
      <c r="D31" s="689">
        <v>0</v>
      </c>
      <c r="E31" s="689">
        <v>11113</v>
      </c>
      <c r="F31" s="689">
        <v>0</v>
      </c>
      <c r="G31" s="690">
        <f t="shared" si="0"/>
        <v>11471</v>
      </c>
      <c r="H31" s="692" t="s">
        <v>258</v>
      </c>
      <c r="I31" s="1219"/>
    </row>
    <row r="32" spans="1:9" ht="20.100000000000001" customHeight="1">
      <c r="A32" s="1216"/>
      <c r="B32" s="688" t="s">
        <v>4</v>
      </c>
      <c r="C32" s="689">
        <v>0</v>
      </c>
      <c r="D32" s="689">
        <v>0</v>
      </c>
      <c r="E32" s="689">
        <v>10037</v>
      </c>
      <c r="F32" s="689">
        <v>0</v>
      </c>
      <c r="G32" s="690">
        <f t="shared" si="0"/>
        <v>10037</v>
      </c>
      <c r="H32" s="691" t="s">
        <v>256</v>
      </c>
      <c r="I32" s="1219"/>
    </row>
    <row r="33" spans="1:9" ht="20.100000000000001" customHeight="1" thickBot="1">
      <c r="A33" s="1216"/>
      <c r="B33" s="693" t="s">
        <v>5</v>
      </c>
      <c r="C33" s="711">
        <v>0</v>
      </c>
      <c r="D33" s="711">
        <v>0</v>
      </c>
      <c r="E33" s="711">
        <v>5198</v>
      </c>
      <c r="F33" s="711">
        <v>0</v>
      </c>
      <c r="G33" s="695">
        <f t="shared" si="0"/>
        <v>5198</v>
      </c>
      <c r="H33" s="696" t="s">
        <v>257</v>
      </c>
      <c r="I33" s="1219"/>
    </row>
    <row r="34" spans="1:9" ht="20.100000000000001" customHeight="1" thickBot="1">
      <c r="A34" s="1217"/>
      <c r="B34" s="697" t="s">
        <v>21</v>
      </c>
      <c r="C34" s="698">
        <v>31365</v>
      </c>
      <c r="D34" s="698">
        <v>179</v>
      </c>
      <c r="E34" s="698">
        <v>45165</v>
      </c>
      <c r="F34" s="698">
        <v>0</v>
      </c>
      <c r="G34" s="699">
        <f t="shared" si="0"/>
        <v>76709</v>
      </c>
      <c r="H34" s="718" t="s">
        <v>34</v>
      </c>
      <c r="I34" s="1220"/>
    </row>
    <row r="35" spans="1:9" ht="20.100000000000001" customHeight="1">
      <c r="A35" s="1231" t="s">
        <v>138</v>
      </c>
      <c r="B35" s="701" t="s">
        <v>148</v>
      </c>
      <c r="C35" s="719">
        <v>10748</v>
      </c>
      <c r="D35" s="719">
        <v>0</v>
      </c>
      <c r="E35" s="719">
        <v>0</v>
      </c>
      <c r="F35" s="719">
        <v>0</v>
      </c>
      <c r="G35" s="720">
        <f t="shared" si="0"/>
        <v>10748</v>
      </c>
      <c r="H35" s="704" t="s">
        <v>251</v>
      </c>
      <c r="I35" s="1232" t="s">
        <v>268</v>
      </c>
    </row>
    <row r="36" spans="1:9" ht="20.100000000000001" customHeight="1">
      <c r="A36" s="1231"/>
      <c r="B36" s="705" t="s">
        <v>136</v>
      </c>
      <c r="C36" s="706">
        <v>4102</v>
      </c>
      <c r="D36" s="706">
        <v>0</v>
      </c>
      <c r="E36" s="706">
        <v>0</v>
      </c>
      <c r="F36" s="706">
        <v>0</v>
      </c>
      <c r="G36" s="690">
        <f t="shared" si="0"/>
        <v>4102</v>
      </c>
      <c r="H36" s="691" t="s">
        <v>431</v>
      </c>
      <c r="I36" s="1219"/>
    </row>
    <row r="37" spans="1:9" ht="20.100000000000001" customHeight="1">
      <c r="A37" s="1231"/>
      <c r="B37" s="705" t="s">
        <v>0</v>
      </c>
      <c r="C37" s="706">
        <v>0</v>
      </c>
      <c r="D37" s="706">
        <v>0</v>
      </c>
      <c r="E37" s="706">
        <v>0</v>
      </c>
      <c r="F37" s="706">
        <v>1</v>
      </c>
      <c r="G37" s="690">
        <f t="shared" si="0"/>
        <v>1</v>
      </c>
      <c r="H37" s="691" t="s">
        <v>253</v>
      </c>
      <c r="I37" s="1219"/>
    </row>
    <row r="38" spans="1:9" ht="20.100000000000001" customHeight="1">
      <c r="A38" s="1231"/>
      <c r="B38" s="705" t="s">
        <v>1</v>
      </c>
      <c r="C38" s="706">
        <v>10607</v>
      </c>
      <c r="D38" s="706">
        <v>0</v>
      </c>
      <c r="E38" s="706">
        <v>9475</v>
      </c>
      <c r="F38" s="706">
        <v>0</v>
      </c>
      <c r="G38" s="690">
        <f t="shared" si="0"/>
        <v>20082</v>
      </c>
      <c r="H38" s="691" t="s">
        <v>254</v>
      </c>
      <c r="I38" s="1219"/>
    </row>
    <row r="39" spans="1:9" ht="20.100000000000001" customHeight="1">
      <c r="A39" s="1231"/>
      <c r="B39" s="705" t="s">
        <v>2</v>
      </c>
      <c r="C39" s="706">
        <v>0</v>
      </c>
      <c r="D39" s="706">
        <v>0</v>
      </c>
      <c r="E39" s="706">
        <v>10748</v>
      </c>
      <c r="F39" s="706">
        <v>0</v>
      </c>
      <c r="G39" s="690">
        <f t="shared" si="0"/>
        <v>10748</v>
      </c>
      <c r="H39" s="691" t="s">
        <v>255</v>
      </c>
      <c r="I39" s="1219"/>
    </row>
    <row r="40" spans="1:9" ht="20.100000000000001" customHeight="1">
      <c r="A40" s="1231"/>
      <c r="B40" s="705" t="s">
        <v>3</v>
      </c>
      <c r="C40" s="706">
        <v>0</v>
      </c>
      <c r="D40" s="706">
        <v>0</v>
      </c>
      <c r="E40" s="706">
        <v>9617</v>
      </c>
      <c r="F40" s="706">
        <v>0</v>
      </c>
      <c r="G40" s="690">
        <f t="shared" si="0"/>
        <v>9617</v>
      </c>
      <c r="H40" s="692" t="s">
        <v>258</v>
      </c>
      <c r="I40" s="1219"/>
    </row>
    <row r="41" spans="1:9" ht="20.100000000000001" customHeight="1">
      <c r="A41" s="1231"/>
      <c r="B41" s="705" t="s">
        <v>4</v>
      </c>
      <c r="C41" s="706">
        <v>141</v>
      </c>
      <c r="D41" s="706">
        <v>141</v>
      </c>
      <c r="E41" s="706">
        <v>9193</v>
      </c>
      <c r="F41" s="706">
        <v>0</v>
      </c>
      <c r="G41" s="690">
        <f t="shared" si="0"/>
        <v>9475</v>
      </c>
      <c r="H41" s="691" t="s">
        <v>256</v>
      </c>
      <c r="I41" s="1219"/>
    </row>
    <row r="42" spans="1:9" ht="20.100000000000001" customHeight="1" thickBot="1">
      <c r="A42" s="1231"/>
      <c r="B42" s="707" t="s">
        <v>5</v>
      </c>
      <c r="C42" s="715">
        <v>141</v>
      </c>
      <c r="D42" s="715">
        <v>0</v>
      </c>
      <c r="E42" s="715">
        <v>3960</v>
      </c>
      <c r="F42" s="715">
        <v>0</v>
      </c>
      <c r="G42" s="695">
        <f t="shared" si="0"/>
        <v>4101</v>
      </c>
      <c r="H42" s="696" t="s">
        <v>257</v>
      </c>
      <c r="I42" s="1219"/>
    </row>
    <row r="43" spans="1:9" ht="20.100000000000001" customHeight="1" thickBot="1">
      <c r="A43" s="1218"/>
      <c r="B43" s="697" t="s">
        <v>21</v>
      </c>
      <c r="C43" s="698">
        <v>25739</v>
      </c>
      <c r="D43" s="698">
        <v>141</v>
      </c>
      <c r="E43" s="698">
        <v>42993</v>
      </c>
      <c r="F43" s="698">
        <v>0</v>
      </c>
      <c r="G43" s="699">
        <f>SUM(G35:G42)</f>
        <v>68874</v>
      </c>
      <c r="H43" s="718" t="s">
        <v>34</v>
      </c>
      <c r="I43" s="1220"/>
    </row>
    <row r="44" spans="1:9" ht="20.100000000000001" customHeight="1">
      <c r="A44" s="1216" t="s">
        <v>139</v>
      </c>
      <c r="B44" s="709" t="s">
        <v>148</v>
      </c>
      <c r="C44" s="721">
        <v>11290</v>
      </c>
      <c r="D44" s="721">
        <v>0</v>
      </c>
      <c r="E44" s="721">
        <v>0</v>
      </c>
      <c r="F44" s="721">
        <v>0</v>
      </c>
      <c r="G44" s="720">
        <f t="shared" si="0"/>
        <v>11290</v>
      </c>
      <c r="H44" s="704" t="s">
        <v>251</v>
      </c>
      <c r="I44" s="1232" t="s">
        <v>269</v>
      </c>
    </row>
    <row r="45" spans="1:9" ht="20.100000000000001" customHeight="1">
      <c r="A45" s="1216"/>
      <c r="B45" s="688" t="s">
        <v>136</v>
      </c>
      <c r="C45" s="689">
        <v>1506</v>
      </c>
      <c r="D45" s="689">
        <v>0</v>
      </c>
      <c r="E45" s="689">
        <v>0</v>
      </c>
      <c r="F45" s="689">
        <v>0</v>
      </c>
      <c r="G45" s="690">
        <f t="shared" si="0"/>
        <v>1506</v>
      </c>
      <c r="H45" s="691" t="s">
        <v>431</v>
      </c>
      <c r="I45" s="1219"/>
    </row>
    <row r="46" spans="1:9" ht="20.100000000000001" customHeight="1">
      <c r="A46" s="1216"/>
      <c r="B46" s="688" t="s">
        <v>0</v>
      </c>
      <c r="C46" s="689">
        <v>1656</v>
      </c>
      <c r="D46" s="689">
        <v>0</v>
      </c>
      <c r="E46" s="689">
        <v>0</v>
      </c>
      <c r="F46" s="689">
        <v>0</v>
      </c>
      <c r="G46" s="690">
        <f t="shared" si="0"/>
        <v>1656</v>
      </c>
      <c r="H46" s="691" t="s">
        <v>253</v>
      </c>
      <c r="I46" s="1219"/>
    </row>
    <row r="47" spans="1:9" ht="20.100000000000001" customHeight="1">
      <c r="A47" s="1216"/>
      <c r="B47" s="688" t="s">
        <v>1</v>
      </c>
      <c r="C47" s="689">
        <v>4516</v>
      </c>
      <c r="D47" s="689">
        <v>0</v>
      </c>
      <c r="E47" s="689">
        <v>15807</v>
      </c>
      <c r="F47" s="689">
        <v>0</v>
      </c>
      <c r="G47" s="690">
        <f t="shared" si="0"/>
        <v>20323</v>
      </c>
      <c r="H47" s="691" t="s">
        <v>254</v>
      </c>
      <c r="I47" s="1219"/>
    </row>
    <row r="48" spans="1:9" ht="20.100000000000001" customHeight="1">
      <c r="A48" s="1216"/>
      <c r="B48" s="688" t="s">
        <v>2</v>
      </c>
      <c r="C48" s="689">
        <v>5720</v>
      </c>
      <c r="D48" s="689">
        <v>0</v>
      </c>
      <c r="E48" s="689">
        <v>5871</v>
      </c>
      <c r="F48" s="689">
        <v>0</v>
      </c>
      <c r="G48" s="690">
        <f t="shared" si="0"/>
        <v>11591</v>
      </c>
      <c r="H48" s="691" t="s">
        <v>255</v>
      </c>
      <c r="I48" s="1219"/>
    </row>
    <row r="49" spans="1:9" ht="20.100000000000001" customHeight="1">
      <c r="A49" s="1216"/>
      <c r="B49" s="688" t="s">
        <v>3</v>
      </c>
      <c r="C49" s="689">
        <v>0</v>
      </c>
      <c r="D49" s="689">
        <v>0</v>
      </c>
      <c r="E49" s="689">
        <v>7677</v>
      </c>
      <c r="F49" s="689">
        <v>0</v>
      </c>
      <c r="G49" s="690">
        <f t="shared" si="0"/>
        <v>7677</v>
      </c>
      <c r="H49" s="692" t="s">
        <v>258</v>
      </c>
      <c r="I49" s="1219"/>
    </row>
    <row r="50" spans="1:9" ht="20.100000000000001" customHeight="1">
      <c r="A50" s="1216"/>
      <c r="B50" s="688" t="s">
        <v>4</v>
      </c>
      <c r="C50" s="689">
        <v>0</v>
      </c>
      <c r="D50" s="689">
        <v>0</v>
      </c>
      <c r="E50" s="689">
        <v>8731</v>
      </c>
      <c r="F50" s="689">
        <v>0</v>
      </c>
      <c r="G50" s="690">
        <f t="shared" si="0"/>
        <v>8731</v>
      </c>
      <c r="H50" s="691" t="s">
        <v>256</v>
      </c>
      <c r="I50" s="1219"/>
    </row>
    <row r="51" spans="1:9" ht="20.100000000000001" customHeight="1" thickBot="1">
      <c r="A51" s="1216"/>
      <c r="B51" s="693" t="s">
        <v>5</v>
      </c>
      <c r="C51" s="711">
        <v>0</v>
      </c>
      <c r="D51" s="711">
        <v>0</v>
      </c>
      <c r="E51" s="711">
        <v>2409</v>
      </c>
      <c r="F51" s="711">
        <v>0</v>
      </c>
      <c r="G51" s="695">
        <f t="shared" si="0"/>
        <v>2409</v>
      </c>
      <c r="H51" s="696" t="s">
        <v>257</v>
      </c>
      <c r="I51" s="1219"/>
    </row>
    <row r="52" spans="1:9" ht="20.100000000000001" customHeight="1" thickBot="1">
      <c r="A52" s="1217"/>
      <c r="B52" s="697" t="s">
        <v>21</v>
      </c>
      <c r="C52" s="698">
        <v>24688</v>
      </c>
      <c r="D52" s="698">
        <v>0</v>
      </c>
      <c r="E52" s="698">
        <v>40495</v>
      </c>
      <c r="F52" s="698">
        <v>0</v>
      </c>
      <c r="G52" s="699">
        <f t="shared" si="0"/>
        <v>65183</v>
      </c>
      <c r="H52" s="718" t="s">
        <v>34</v>
      </c>
      <c r="I52" s="1220"/>
    </row>
    <row r="53" spans="1:9" ht="20.100000000000001" customHeight="1">
      <c r="A53" s="1223" t="s">
        <v>140</v>
      </c>
      <c r="B53" s="701" t="s">
        <v>148</v>
      </c>
      <c r="C53" s="702">
        <v>7658</v>
      </c>
      <c r="D53" s="702">
        <v>0</v>
      </c>
      <c r="E53" s="702">
        <v>0</v>
      </c>
      <c r="F53" s="702">
        <v>0</v>
      </c>
      <c r="G53" s="703">
        <f t="shared" si="0"/>
        <v>7658</v>
      </c>
      <c r="H53" s="704" t="s">
        <v>251</v>
      </c>
      <c r="I53" s="1233" t="s">
        <v>270</v>
      </c>
    </row>
    <row r="54" spans="1:9" ht="20.100000000000001" customHeight="1">
      <c r="A54" s="1231"/>
      <c r="B54" s="705" t="s">
        <v>136</v>
      </c>
      <c r="C54" s="706">
        <v>4377</v>
      </c>
      <c r="D54" s="706">
        <v>0</v>
      </c>
      <c r="E54" s="706">
        <v>0</v>
      </c>
      <c r="F54" s="706">
        <v>0</v>
      </c>
      <c r="G54" s="690">
        <f t="shared" si="0"/>
        <v>4377</v>
      </c>
      <c r="H54" s="691" t="s">
        <v>431</v>
      </c>
      <c r="I54" s="1219"/>
    </row>
    <row r="55" spans="1:9" ht="20.100000000000001" customHeight="1">
      <c r="A55" s="1231"/>
      <c r="B55" s="705" t="s">
        <v>0</v>
      </c>
      <c r="C55" s="706">
        <v>0</v>
      </c>
      <c r="D55" s="706">
        <v>0</v>
      </c>
      <c r="E55" s="706">
        <v>0</v>
      </c>
      <c r="F55" s="706">
        <v>0</v>
      </c>
      <c r="G55" s="690">
        <f t="shared" si="0"/>
        <v>0</v>
      </c>
      <c r="H55" s="691" t="s">
        <v>253</v>
      </c>
      <c r="I55" s="1219"/>
    </row>
    <row r="56" spans="1:9" ht="20.100000000000001" customHeight="1">
      <c r="A56" s="1231"/>
      <c r="B56" s="705" t="s">
        <v>1</v>
      </c>
      <c r="C56" s="706">
        <v>3830</v>
      </c>
      <c r="D56" s="706">
        <v>0</v>
      </c>
      <c r="E56" s="706">
        <v>6564</v>
      </c>
      <c r="F56" s="706">
        <v>0</v>
      </c>
      <c r="G56" s="690">
        <f t="shared" si="0"/>
        <v>10394</v>
      </c>
      <c r="H56" s="691" t="s">
        <v>254</v>
      </c>
      <c r="I56" s="1219"/>
    </row>
    <row r="57" spans="1:9" ht="20.100000000000001" customHeight="1">
      <c r="A57" s="1231"/>
      <c r="B57" s="705" t="s">
        <v>2</v>
      </c>
      <c r="C57" s="706">
        <v>1532</v>
      </c>
      <c r="D57" s="706">
        <v>0</v>
      </c>
      <c r="E57" s="706">
        <v>6784</v>
      </c>
      <c r="F57" s="706">
        <v>0</v>
      </c>
      <c r="G57" s="690">
        <f t="shared" si="0"/>
        <v>8316</v>
      </c>
      <c r="H57" s="691" t="s">
        <v>255</v>
      </c>
      <c r="I57" s="1219"/>
    </row>
    <row r="58" spans="1:9" ht="20.100000000000001" customHeight="1">
      <c r="A58" s="1231"/>
      <c r="B58" s="705" t="s">
        <v>3</v>
      </c>
      <c r="C58" s="706">
        <v>0</v>
      </c>
      <c r="D58" s="706">
        <v>0</v>
      </c>
      <c r="E58" s="706">
        <v>6674</v>
      </c>
      <c r="F58" s="706">
        <v>0</v>
      </c>
      <c r="G58" s="690">
        <f t="shared" si="0"/>
        <v>6674</v>
      </c>
      <c r="H58" s="692" t="s">
        <v>258</v>
      </c>
      <c r="I58" s="1219"/>
    </row>
    <row r="59" spans="1:9" ht="20.100000000000001" customHeight="1">
      <c r="A59" s="1231"/>
      <c r="B59" s="705" t="s">
        <v>4</v>
      </c>
      <c r="C59" s="706">
        <v>0</v>
      </c>
      <c r="D59" s="706">
        <v>0</v>
      </c>
      <c r="E59" s="706">
        <v>6237</v>
      </c>
      <c r="F59" s="706">
        <v>0</v>
      </c>
      <c r="G59" s="690">
        <f t="shared" si="0"/>
        <v>6237</v>
      </c>
      <c r="H59" s="691" t="s">
        <v>256</v>
      </c>
      <c r="I59" s="1219"/>
    </row>
    <row r="60" spans="1:9" ht="20.100000000000001" customHeight="1" thickBot="1">
      <c r="A60" s="1231"/>
      <c r="B60" s="707" t="s">
        <v>5</v>
      </c>
      <c r="C60" s="715">
        <v>0</v>
      </c>
      <c r="D60" s="715">
        <v>0</v>
      </c>
      <c r="E60" s="715">
        <v>2517</v>
      </c>
      <c r="F60" s="715">
        <v>0</v>
      </c>
      <c r="G60" s="695">
        <f t="shared" si="0"/>
        <v>2517</v>
      </c>
      <c r="H60" s="696" t="s">
        <v>257</v>
      </c>
      <c r="I60" s="1219"/>
    </row>
    <row r="61" spans="1:9" ht="20.100000000000001" customHeight="1" thickBot="1">
      <c r="A61" s="1218"/>
      <c r="B61" s="697" t="s">
        <v>21</v>
      </c>
      <c r="C61" s="698">
        <v>17397</v>
      </c>
      <c r="D61" s="698">
        <v>0</v>
      </c>
      <c r="E61" s="698">
        <v>28776</v>
      </c>
      <c r="F61" s="698">
        <v>0</v>
      </c>
      <c r="G61" s="699">
        <f t="shared" si="0"/>
        <v>46173</v>
      </c>
      <c r="H61" s="722" t="s">
        <v>34</v>
      </c>
      <c r="I61" s="1220"/>
    </row>
    <row r="62" spans="1:9">
      <c r="A62" s="126"/>
      <c r="B62" s="127"/>
      <c r="C62" s="128"/>
      <c r="D62" s="128"/>
      <c r="E62" s="128"/>
      <c r="F62" s="128"/>
      <c r="G62" s="128"/>
    </row>
  </sheetData>
  <mergeCells count="20">
    <mergeCell ref="A1:I1"/>
    <mergeCell ref="A4:A7"/>
    <mergeCell ref="B4:B7"/>
    <mergeCell ref="H4:H7"/>
    <mergeCell ref="I4:I7"/>
    <mergeCell ref="C4:G4"/>
    <mergeCell ref="C5:G5"/>
    <mergeCell ref="A2:I2"/>
    <mergeCell ref="A8:A16"/>
    <mergeCell ref="I8:I16"/>
    <mergeCell ref="A17:A25"/>
    <mergeCell ref="I17:I25"/>
    <mergeCell ref="A26:A34"/>
    <mergeCell ref="I26:I34"/>
    <mergeCell ref="A35:A43"/>
    <mergeCell ref="I35:I43"/>
    <mergeCell ref="A44:A52"/>
    <mergeCell ref="I44:I52"/>
    <mergeCell ref="A53:A61"/>
    <mergeCell ref="I53:I61"/>
  </mergeCells>
  <printOptions horizontalCentered="1"/>
  <pageMargins left="0.25" right="0.25" top="0.75" bottom="0.75" header="0.3" footer="0.3"/>
  <pageSetup paperSize="9" scale="60" orientation="portrait" r:id="rId1"/>
  <headerFooter>
    <oddFooter>&amp;C&amp;"-,Bold"&amp;14 51</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3"/>
  <sheetViews>
    <sheetView rightToLeft="1" view="pageBreakPreview" zoomScale="60" workbookViewId="0">
      <selection activeCell="B14" sqref="B14"/>
    </sheetView>
  </sheetViews>
  <sheetFormatPr defaultRowHeight="15"/>
  <cols>
    <col min="1" max="1" width="14.42578125" customWidth="1"/>
    <col min="2" max="2" width="21.85546875" customWidth="1"/>
    <col min="3" max="3" width="19" customWidth="1"/>
    <col min="4" max="4" width="19.85546875" customWidth="1"/>
    <col min="5" max="5" width="16.7109375" customWidth="1"/>
    <col min="6" max="7" width="17.28515625" customWidth="1"/>
    <col min="8" max="8" width="27.5703125" customWidth="1"/>
    <col min="9" max="9" width="18.85546875" customWidth="1"/>
  </cols>
  <sheetData>
    <row r="1" spans="1:9" ht="25.5" customHeight="1">
      <c r="A1" s="1236" t="s">
        <v>354</v>
      </c>
      <c r="B1" s="1236"/>
      <c r="C1" s="1236"/>
      <c r="D1" s="1236"/>
      <c r="E1" s="1236"/>
      <c r="F1" s="1236"/>
      <c r="G1" s="1236"/>
      <c r="H1" s="1236"/>
      <c r="I1" s="1236"/>
    </row>
    <row r="2" spans="1:9" ht="30" customHeight="1">
      <c r="A2" s="845" t="s">
        <v>765</v>
      </c>
      <c r="B2" s="845"/>
      <c r="C2" s="845"/>
      <c r="D2" s="845"/>
      <c r="E2" s="845"/>
      <c r="F2" s="845"/>
      <c r="G2" s="845"/>
      <c r="H2" s="845"/>
      <c r="I2" s="845"/>
    </row>
    <row r="3" spans="1:9" ht="24.75" customHeight="1" thickBot="1">
      <c r="A3" s="32" t="s">
        <v>815</v>
      </c>
      <c r="B3" s="119"/>
      <c r="C3" s="119"/>
      <c r="D3" s="119"/>
      <c r="E3" s="119"/>
      <c r="F3" s="119"/>
      <c r="G3" s="119"/>
      <c r="H3" s="119"/>
      <c r="I3" s="458" t="s">
        <v>814</v>
      </c>
    </row>
    <row r="4" spans="1:9" ht="31.5" customHeight="1" thickTop="1" thickBot="1">
      <c r="A4" s="1150" t="s">
        <v>39</v>
      </c>
      <c r="B4" s="1225" t="s">
        <v>35</v>
      </c>
      <c r="C4" s="1172" t="s">
        <v>356</v>
      </c>
      <c r="D4" s="1150"/>
      <c r="E4" s="1150"/>
      <c r="F4" s="1150"/>
      <c r="G4" s="1167"/>
      <c r="H4" s="1147" t="s">
        <v>173</v>
      </c>
      <c r="I4" s="986" t="s">
        <v>168</v>
      </c>
    </row>
    <row r="5" spans="1:9" ht="29.25" customHeight="1" thickBot="1">
      <c r="A5" s="1151"/>
      <c r="B5" s="1226"/>
      <c r="C5" s="1180" t="s">
        <v>766</v>
      </c>
      <c r="D5" s="1235"/>
      <c r="E5" s="1235"/>
      <c r="F5" s="1235"/>
      <c r="G5" s="1181"/>
      <c r="H5" s="1148"/>
      <c r="I5" s="987"/>
    </row>
    <row r="6" spans="1:9" ht="34.5" customHeight="1" thickBot="1">
      <c r="A6" s="1151"/>
      <c r="B6" s="1226"/>
      <c r="C6" s="682" t="s">
        <v>311</v>
      </c>
      <c r="D6" s="682" t="s">
        <v>312</v>
      </c>
      <c r="E6" s="682" t="s">
        <v>32</v>
      </c>
      <c r="F6" s="682" t="s">
        <v>33</v>
      </c>
      <c r="G6" s="586" t="s">
        <v>21</v>
      </c>
      <c r="H6" s="1148"/>
      <c r="I6" s="987"/>
    </row>
    <row r="7" spans="1:9" ht="39.75" customHeight="1" thickBot="1">
      <c r="A7" s="1152"/>
      <c r="B7" s="1227"/>
      <c r="C7" s="588" t="s">
        <v>476</v>
      </c>
      <c r="D7" s="588" t="s">
        <v>477</v>
      </c>
      <c r="E7" s="588" t="s">
        <v>478</v>
      </c>
      <c r="F7" s="588" t="s">
        <v>475</v>
      </c>
      <c r="G7" s="717" t="s">
        <v>34</v>
      </c>
      <c r="H7" s="1148"/>
      <c r="I7" s="987"/>
    </row>
    <row r="8" spans="1:9" ht="32.1" customHeight="1" thickTop="1">
      <c r="A8" s="1221" t="s">
        <v>357</v>
      </c>
      <c r="B8" s="684" t="s">
        <v>156</v>
      </c>
      <c r="C8" s="685">
        <v>8697</v>
      </c>
      <c r="D8" s="685">
        <v>0</v>
      </c>
      <c r="E8" s="685">
        <v>0</v>
      </c>
      <c r="F8" s="685">
        <v>0</v>
      </c>
      <c r="G8" s="686">
        <f>C8+D8+E8+F8</f>
        <v>8697</v>
      </c>
      <c r="H8" s="704" t="s">
        <v>251</v>
      </c>
      <c r="I8" s="1233" t="s">
        <v>271</v>
      </c>
    </row>
    <row r="9" spans="1:9" ht="32.1" customHeight="1">
      <c r="A9" s="1216"/>
      <c r="B9" s="688" t="s">
        <v>136</v>
      </c>
      <c r="C9" s="689">
        <v>2501</v>
      </c>
      <c r="D9" s="689">
        <v>0</v>
      </c>
      <c r="E9" s="689">
        <v>595</v>
      </c>
      <c r="F9" s="689">
        <v>0</v>
      </c>
      <c r="G9" s="690">
        <f t="shared" ref="G9:G43" si="0">C9+D9+E9+F9</f>
        <v>3096</v>
      </c>
      <c r="H9" s="691" t="s">
        <v>431</v>
      </c>
      <c r="I9" s="1219"/>
    </row>
    <row r="10" spans="1:9" ht="32.1" customHeight="1">
      <c r="A10" s="1216"/>
      <c r="B10" s="688" t="s">
        <v>0</v>
      </c>
      <c r="C10" s="689">
        <v>1429</v>
      </c>
      <c r="D10" s="689">
        <v>0</v>
      </c>
      <c r="E10" s="689">
        <v>0</v>
      </c>
      <c r="F10" s="689">
        <v>0</v>
      </c>
      <c r="G10" s="690">
        <f t="shared" si="0"/>
        <v>1429</v>
      </c>
      <c r="H10" s="691" t="s">
        <v>253</v>
      </c>
      <c r="I10" s="1219"/>
    </row>
    <row r="11" spans="1:9" ht="32.1" customHeight="1">
      <c r="A11" s="1216"/>
      <c r="B11" s="688" t="s">
        <v>1</v>
      </c>
      <c r="C11" s="689">
        <v>4884</v>
      </c>
      <c r="D11" s="689">
        <v>0</v>
      </c>
      <c r="E11" s="689">
        <v>6909</v>
      </c>
      <c r="F11" s="689">
        <v>0</v>
      </c>
      <c r="G11" s="690">
        <f t="shared" si="0"/>
        <v>11793</v>
      </c>
      <c r="H11" s="691" t="s">
        <v>254</v>
      </c>
      <c r="I11" s="1219"/>
    </row>
    <row r="12" spans="1:9" ht="32.1" customHeight="1">
      <c r="A12" s="1216"/>
      <c r="B12" s="688" t="s">
        <v>2</v>
      </c>
      <c r="C12" s="689">
        <v>4288</v>
      </c>
      <c r="D12" s="689">
        <v>0</v>
      </c>
      <c r="E12" s="689">
        <v>4764</v>
      </c>
      <c r="F12" s="689">
        <v>0</v>
      </c>
      <c r="G12" s="690">
        <f t="shared" si="0"/>
        <v>9052</v>
      </c>
      <c r="H12" s="691" t="s">
        <v>255</v>
      </c>
      <c r="I12" s="1219"/>
    </row>
    <row r="13" spans="1:9" ht="32.1" customHeight="1">
      <c r="A13" s="1216"/>
      <c r="B13" s="688" t="s">
        <v>3</v>
      </c>
      <c r="C13" s="689">
        <v>0</v>
      </c>
      <c r="D13" s="689">
        <v>0</v>
      </c>
      <c r="E13" s="689">
        <v>6671</v>
      </c>
      <c r="F13" s="689">
        <v>0</v>
      </c>
      <c r="G13" s="690">
        <f t="shared" si="0"/>
        <v>6671</v>
      </c>
      <c r="H13" s="692" t="s">
        <v>258</v>
      </c>
      <c r="I13" s="1219"/>
    </row>
    <row r="14" spans="1:9" ht="32.1" customHeight="1">
      <c r="A14" s="1216"/>
      <c r="B14" s="688" t="s">
        <v>4</v>
      </c>
      <c r="C14" s="689">
        <v>0</v>
      </c>
      <c r="D14" s="689">
        <v>0</v>
      </c>
      <c r="E14" s="689">
        <v>7028</v>
      </c>
      <c r="F14" s="689">
        <v>0</v>
      </c>
      <c r="G14" s="690">
        <f t="shared" si="0"/>
        <v>7028</v>
      </c>
      <c r="H14" s="691" t="s">
        <v>256</v>
      </c>
      <c r="I14" s="1219"/>
    </row>
    <row r="15" spans="1:9" ht="32.1" customHeight="1" thickBot="1">
      <c r="A15" s="1216"/>
      <c r="B15" s="693" t="s">
        <v>5</v>
      </c>
      <c r="C15" s="711">
        <v>0</v>
      </c>
      <c r="D15" s="711">
        <v>0</v>
      </c>
      <c r="E15" s="711">
        <v>2740</v>
      </c>
      <c r="F15" s="711">
        <v>0</v>
      </c>
      <c r="G15" s="695">
        <f t="shared" si="0"/>
        <v>2740</v>
      </c>
      <c r="H15" s="696" t="s">
        <v>257</v>
      </c>
      <c r="I15" s="1219"/>
    </row>
    <row r="16" spans="1:9" ht="32.1" customHeight="1" thickBot="1">
      <c r="A16" s="1217"/>
      <c r="B16" s="697" t="s">
        <v>21</v>
      </c>
      <c r="C16" s="698">
        <v>21799</v>
      </c>
      <c r="D16" s="698">
        <v>0</v>
      </c>
      <c r="E16" s="698">
        <v>28707</v>
      </c>
      <c r="F16" s="698">
        <v>0</v>
      </c>
      <c r="G16" s="699">
        <f t="shared" si="0"/>
        <v>50506</v>
      </c>
      <c r="H16" s="723" t="s">
        <v>34</v>
      </c>
      <c r="I16" s="1220"/>
    </row>
    <row r="17" spans="1:9" ht="32.1" customHeight="1">
      <c r="A17" s="1231" t="s">
        <v>18</v>
      </c>
      <c r="B17" s="724" t="s">
        <v>148</v>
      </c>
      <c r="C17" s="702">
        <v>10213</v>
      </c>
      <c r="D17" s="702">
        <v>0</v>
      </c>
      <c r="E17" s="702">
        <v>0</v>
      </c>
      <c r="F17" s="702">
        <v>0</v>
      </c>
      <c r="G17" s="703">
        <f t="shared" si="0"/>
        <v>10213</v>
      </c>
      <c r="H17" s="704" t="s">
        <v>251</v>
      </c>
      <c r="I17" s="1233" t="s">
        <v>461</v>
      </c>
    </row>
    <row r="18" spans="1:9" ht="32.1" customHeight="1">
      <c r="A18" s="1231"/>
      <c r="B18" s="705" t="s">
        <v>136</v>
      </c>
      <c r="C18" s="706">
        <v>4569</v>
      </c>
      <c r="D18" s="706">
        <v>0</v>
      </c>
      <c r="E18" s="706">
        <v>0</v>
      </c>
      <c r="F18" s="706">
        <v>0</v>
      </c>
      <c r="G18" s="690">
        <f t="shared" si="0"/>
        <v>4569</v>
      </c>
      <c r="H18" s="691" t="s">
        <v>431</v>
      </c>
      <c r="I18" s="1219"/>
    </row>
    <row r="19" spans="1:9" ht="32.1" customHeight="1">
      <c r="A19" s="1231"/>
      <c r="B19" s="705" t="s">
        <v>0</v>
      </c>
      <c r="C19" s="706">
        <v>1209</v>
      </c>
      <c r="D19" s="706">
        <v>0</v>
      </c>
      <c r="E19" s="706">
        <v>0</v>
      </c>
      <c r="F19" s="706">
        <v>0</v>
      </c>
      <c r="G19" s="690">
        <f t="shared" si="0"/>
        <v>1209</v>
      </c>
      <c r="H19" s="691" t="s">
        <v>253</v>
      </c>
      <c r="I19" s="1219"/>
    </row>
    <row r="20" spans="1:9" ht="32.1" customHeight="1">
      <c r="A20" s="1231"/>
      <c r="B20" s="705" t="s">
        <v>1</v>
      </c>
      <c r="C20" s="706">
        <v>8197</v>
      </c>
      <c r="D20" s="706">
        <v>0</v>
      </c>
      <c r="E20" s="706">
        <v>6853</v>
      </c>
      <c r="F20" s="706">
        <v>0</v>
      </c>
      <c r="G20" s="690">
        <f t="shared" si="0"/>
        <v>15050</v>
      </c>
      <c r="H20" s="691" t="s">
        <v>254</v>
      </c>
      <c r="I20" s="1219"/>
    </row>
    <row r="21" spans="1:9" ht="32.1" customHeight="1">
      <c r="A21" s="1231"/>
      <c r="B21" s="705" t="s">
        <v>2</v>
      </c>
      <c r="C21" s="706">
        <v>806</v>
      </c>
      <c r="D21" s="706">
        <v>0</v>
      </c>
      <c r="E21" s="706">
        <v>9407</v>
      </c>
      <c r="F21" s="706">
        <v>0</v>
      </c>
      <c r="G21" s="690">
        <f t="shared" si="0"/>
        <v>10213</v>
      </c>
      <c r="H21" s="691" t="s">
        <v>255</v>
      </c>
      <c r="I21" s="1219"/>
    </row>
    <row r="22" spans="1:9" ht="32.1" customHeight="1">
      <c r="A22" s="1231"/>
      <c r="B22" s="705" t="s">
        <v>3</v>
      </c>
      <c r="C22" s="706">
        <v>0</v>
      </c>
      <c r="D22" s="706">
        <v>0</v>
      </c>
      <c r="E22" s="706">
        <v>5106</v>
      </c>
      <c r="F22" s="706">
        <v>0</v>
      </c>
      <c r="G22" s="690">
        <f t="shared" si="0"/>
        <v>5106</v>
      </c>
      <c r="H22" s="692" t="s">
        <v>258</v>
      </c>
      <c r="I22" s="1219"/>
    </row>
    <row r="23" spans="1:9" ht="32.1" customHeight="1">
      <c r="A23" s="1231"/>
      <c r="B23" s="705" t="s">
        <v>4</v>
      </c>
      <c r="C23" s="706">
        <v>0</v>
      </c>
      <c r="D23" s="706">
        <v>0</v>
      </c>
      <c r="E23" s="706">
        <v>5913</v>
      </c>
      <c r="F23" s="706">
        <v>0</v>
      </c>
      <c r="G23" s="690">
        <f t="shared" si="0"/>
        <v>5913</v>
      </c>
      <c r="H23" s="691" t="s">
        <v>256</v>
      </c>
      <c r="I23" s="1219"/>
    </row>
    <row r="24" spans="1:9" ht="32.1" customHeight="1" thickBot="1">
      <c r="A24" s="1231"/>
      <c r="B24" s="707" t="s">
        <v>5</v>
      </c>
      <c r="C24" s="715">
        <v>0</v>
      </c>
      <c r="D24" s="715">
        <v>0</v>
      </c>
      <c r="E24" s="715">
        <v>1344</v>
      </c>
      <c r="F24" s="715">
        <v>0</v>
      </c>
      <c r="G24" s="695">
        <f t="shared" si="0"/>
        <v>1344</v>
      </c>
      <c r="H24" s="696" t="s">
        <v>257</v>
      </c>
      <c r="I24" s="1219"/>
    </row>
    <row r="25" spans="1:9" ht="32.1" customHeight="1" thickBot="1">
      <c r="A25" s="1218"/>
      <c r="B25" s="697" t="s">
        <v>21</v>
      </c>
      <c r="C25" s="698">
        <v>24994</v>
      </c>
      <c r="D25" s="698">
        <v>0</v>
      </c>
      <c r="E25" s="698">
        <v>28623</v>
      </c>
      <c r="F25" s="698">
        <v>0</v>
      </c>
      <c r="G25" s="699">
        <f t="shared" si="0"/>
        <v>53617</v>
      </c>
      <c r="H25" s="723" t="s">
        <v>34</v>
      </c>
      <c r="I25" s="1220"/>
    </row>
    <row r="26" spans="1:9" ht="32.1" customHeight="1">
      <c r="A26" s="1215" t="s">
        <v>141</v>
      </c>
      <c r="B26" s="709" t="s">
        <v>148</v>
      </c>
      <c r="C26" s="710">
        <v>16705</v>
      </c>
      <c r="D26" s="710">
        <v>742</v>
      </c>
      <c r="E26" s="710">
        <v>0</v>
      </c>
      <c r="F26" s="710">
        <v>0</v>
      </c>
      <c r="G26" s="703">
        <f t="shared" si="0"/>
        <v>17447</v>
      </c>
      <c r="H26" s="725" t="s">
        <v>251</v>
      </c>
      <c r="I26" s="1233" t="s">
        <v>273</v>
      </c>
    </row>
    <row r="27" spans="1:9" ht="32.1" customHeight="1">
      <c r="A27" s="1216"/>
      <c r="B27" s="688" t="s">
        <v>136</v>
      </c>
      <c r="C27" s="689">
        <v>8352</v>
      </c>
      <c r="D27" s="689">
        <v>0</v>
      </c>
      <c r="E27" s="689">
        <v>0</v>
      </c>
      <c r="F27" s="689">
        <v>0</v>
      </c>
      <c r="G27" s="690">
        <f t="shared" si="0"/>
        <v>8352</v>
      </c>
      <c r="H27" s="726" t="s">
        <v>431</v>
      </c>
      <c r="I27" s="1219"/>
    </row>
    <row r="28" spans="1:9" ht="32.1" customHeight="1">
      <c r="A28" s="1216"/>
      <c r="B28" s="688" t="s">
        <v>0</v>
      </c>
      <c r="C28" s="689">
        <v>0</v>
      </c>
      <c r="D28" s="689">
        <v>0</v>
      </c>
      <c r="E28" s="689">
        <v>0</v>
      </c>
      <c r="F28" s="689">
        <v>0</v>
      </c>
      <c r="G28" s="690">
        <f t="shared" si="0"/>
        <v>0</v>
      </c>
      <c r="H28" s="726" t="s">
        <v>253</v>
      </c>
      <c r="I28" s="1219"/>
    </row>
    <row r="29" spans="1:9" ht="32.1" customHeight="1">
      <c r="A29" s="1216"/>
      <c r="B29" s="688" t="s">
        <v>1</v>
      </c>
      <c r="C29" s="689">
        <v>23572</v>
      </c>
      <c r="D29" s="689">
        <v>0</v>
      </c>
      <c r="E29" s="689">
        <v>9652</v>
      </c>
      <c r="F29" s="689">
        <v>186</v>
      </c>
      <c r="G29" s="690">
        <f t="shared" si="0"/>
        <v>33410</v>
      </c>
      <c r="H29" s="726" t="s">
        <v>254</v>
      </c>
      <c r="I29" s="1219"/>
    </row>
    <row r="30" spans="1:9" ht="32.1" customHeight="1">
      <c r="A30" s="1216"/>
      <c r="B30" s="688" t="s">
        <v>2</v>
      </c>
      <c r="C30" s="689">
        <v>3898</v>
      </c>
      <c r="D30" s="689">
        <v>0</v>
      </c>
      <c r="E30" s="689">
        <v>10765</v>
      </c>
      <c r="F30" s="689">
        <v>0</v>
      </c>
      <c r="G30" s="690">
        <f t="shared" si="0"/>
        <v>14663</v>
      </c>
      <c r="H30" s="726" t="s">
        <v>255</v>
      </c>
      <c r="I30" s="1219"/>
    </row>
    <row r="31" spans="1:9" ht="32.1" customHeight="1">
      <c r="A31" s="1216"/>
      <c r="B31" s="688" t="s">
        <v>3</v>
      </c>
      <c r="C31" s="689">
        <v>0</v>
      </c>
      <c r="D31" s="689">
        <v>0</v>
      </c>
      <c r="E31" s="689">
        <v>13550</v>
      </c>
      <c r="F31" s="689">
        <v>0</v>
      </c>
      <c r="G31" s="690">
        <f t="shared" si="0"/>
        <v>13550</v>
      </c>
      <c r="H31" s="727" t="s">
        <v>258</v>
      </c>
      <c r="I31" s="1219"/>
    </row>
    <row r="32" spans="1:9" ht="32.1" customHeight="1">
      <c r="A32" s="1216"/>
      <c r="B32" s="688" t="s">
        <v>4</v>
      </c>
      <c r="C32" s="689">
        <v>0</v>
      </c>
      <c r="D32" s="689">
        <v>0</v>
      </c>
      <c r="E32" s="689">
        <v>13178</v>
      </c>
      <c r="F32" s="689">
        <v>0</v>
      </c>
      <c r="G32" s="690">
        <f t="shared" si="0"/>
        <v>13178</v>
      </c>
      <c r="H32" s="726" t="s">
        <v>256</v>
      </c>
      <c r="I32" s="1219"/>
    </row>
    <row r="33" spans="1:9" ht="32.1" customHeight="1" thickBot="1">
      <c r="A33" s="1216"/>
      <c r="B33" s="693" t="s">
        <v>5</v>
      </c>
      <c r="C33" s="711">
        <v>186</v>
      </c>
      <c r="D33" s="711">
        <v>0</v>
      </c>
      <c r="E33" s="711">
        <v>8724</v>
      </c>
      <c r="F33" s="711">
        <v>0</v>
      </c>
      <c r="G33" s="695">
        <f t="shared" si="0"/>
        <v>8910</v>
      </c>
      <c r="H33" s="728" t="s">
        <v>257</v>
      </c>
      <c r="I33" s="1219"/>
    </row>
    <row r="34" spans="1:9" ht="32.1" customHeight="1" thickBot="1">
      <c r="A34" s="1217"/>
      <c r="B34" s="697" t="s">
        <v>21</v>
      </c>
      <c r="C34" s="698">
        <v>52713</v>
      </c>
      <c r="D34" s="698">
        <v>742</v>
      </c>
      <c r="E34" s="698">
        <v>55869</v>
      </c>
      <c r="F34" s="698">
        <v>186</v>
      </c>
      <c r="G34" s="699">
        <f t="shared" si="0"/>
        <v>109510</v>
      </c>
      <c r="H34" s="723" t="s">
        <v>34</v>
      </c>
      <c r="I34" s="1220"/>
    </row>
    <row r="35" spans="1:9" ht="32.1" customHeight="1">
      <c r="A35" s="1215" t="s">
        <v>22</v>
      </c>
      <c r="B35" s="709" t="s">
        <v>148</v>
      </c>
      <c r="C35" s="729">
        <v>280759</v>
      </c>
      <c r="D35" s="729">
        <v>3141</v>
      </c>
      <c r="E35" s="729">
        <v>720</v>
      </c>
      <c r="F35" s="729">
        <v>0</v>
      </c>
      <c r="G35" s="730">
        <f t="shared" si="0"/>
        <v>284620</v>
      </c>
      <c r="H35" s="704" t="s">
        <v>251</v>
      </c>
      <c r="I35" s="1233" t="s">
        <v>250</v>
      </c>
    </row>
    <row r="36" spans="1:9" ht="32.1" customHeight="1">
      <c r="A36" s="1216"/>
      <c r="B36" s="688" t="s">
        <v>136</v>
      </c>
      <c r="C36" s="689">
        <v>163032</v>
      </c>
      <c r="D36" s="689">
        <v>1866</v>
      </c>
      <c r="E36" s="689">
        <v>9153</v>
      </c>
      <c r="F36" s="689">
        <v>0</v>
      </c>
      <c r="G36" s="690">
        <f t="shared" si="0"/>
        <v>174051</v>
      </c>
      <c r="H36" s="691" t="s">
        <v>431</v>
      </c>
      <c r="I36" s="1219"/>
    </row>
    <row r="37" spans="1:9" ht="32.1" customHeight="1">
      <c r="A37" s="1216"/>
      <c r="B37" s="688" t="s">
        <v>0</v>
      </c>
      <c r="C37" s="689">
        <v>21304</v>
      </c>
      <c r="D37" s="689">
        <v>251</v>
      </c>
      <c r="E37" s="689">
        <v>4176</v>
      </c>
      <c r="F37" s="689">
        <v>1</v>
      </c>
      <c r="G37" s="690">
        <f t="shared" si="0"/>
        <v>25732</v>
      </c>
      <c r="H37" s="691" t="s">
        <v>253</v>
      </c>
      <c r="I37" s="1219"/>
    </row>
    <row r="38" spans="1:9" ht="32.1" customHeight="1">
      <c r="A38" s="1216"/>
      <c r="B38" s="688" t="s">
        <v>1</v>
      </c>
      <c r="C38" s="689">
        <v>374005</v>
      </c>
      <c r="D38" s="689">
        <v>3348</v>
      </c>
      <c r="E38" s="689">
        <v>244885</v>
      </c>
      <c r="F38" s="689">
        <v>186</v>
      </c>
      <c r="G38" s="690">
        <f t="shared" si="0"/>
        <v>622424</v>
      </c>
      <c r="H38" s="691" t="s">
        <v>254</v>
      </c>
      <c r="I38" s="1219"/>
    </row>
    <row r="39" spans="1:9" ht="32.1" customHeight="1">
      <c r="A39" s="1216"/>
      <c r="B39" s="688" t="s">
        <v>2</v>
      </c>
      <c r="C39" s="689">
        <v>80489</v>
      </c>
      <c r="D39" s="689">
        <v>1043</v>
      </c>
      <c r="E39" s="689">
        <v>206460</v>
      </c>
      <c r="F39" s="689">
        <v>0</v>
      </c>
      <c r="G39" s="690">
        <f t="shared" si="0"/>
        <v>287992</v>
      </c>
      <c r="H39" s="691" t="s">
        <v>255</v>
      </c>
      <c r="I39" s="1219"/>
    </row>
    <row r="40" spans="1:9" ht="32.1" customHeight="1">
      <c r="A40" s="1216"/>
      <c r="B40" s="688" t="s">
        <v>3</v>
      </c>
      <c r="C40" s="689">
        <v>4843</v>
      </c>
      <c r="D40" s="689">
        <v>0</v>
      </c>
      <c r="E40" s="689">
        <v>241304</v>
      </c>
      <c r="F40" s="689">
        <v>143</v>
      </c>
      <c r="G40" s="690">
        <f t="shared" si="0"/>
        <v>246290</v>
      </c>
      <c r="H40" s="692" t="s">
        <v>258</v>
      </c>
      <c r="I40" s="1219"/>
    </row>
    <row r="41" spans="1:9" ht="32.1" customHeight="1">
      <c r="A41" s="1216"/>
      <c r="B41" s="688" t="s">
        <v>4</v>
      </c>
      <c r="C41" s="689">
        <v>1580</v>
      </c>
      <c r="D41" s="689">
        <v>308</v>
      </c>
      <c r="E41" s="689">
        <v>246533</v>
      </c>
      <c r="F41" s="689">
        <v>0</v>
      </c>
      <c r="G41" s="690">
        <f t="shared" si="0"/>
        <v>248421</v>
      </c>
      <c r="H41" s="691" t="s">
        <v>256</v>
      </c>
      <c r="I41" s="1219"/>
    </row>
    <row r="42" spans="1:9" ht="32.1" customHeight="1" thickBot="1">
      <c r="A42" s="1216"/>
      <c r="B42" s="731" t="s">
        <v>5</v>
      </c>
      <c r="C42" s="694">
        <v>494</v>
      </c>
      <c r="D42" s="694">
        <v>720</v>
      </c>
      <c r="E42" s="694">
        <v>140899</v>
      </c>
      <c r="F42" s="694">
        <v>0</v>
      </c>
      <c r="G42" s="732">
        <f t="shared" si="0"/>
        <v>142113</v>
      </c>
      <c r="H42" s="733" t="s">
        <v>257</v>
      </c>
      <c r="I42" s="1219"/>
    </row>
    <row r="43" spans="1:9" ht="32.1" customHeight="1" thickBot="1">
      <c r="A43" s="1217"/>
      <c r="B43" s="697" t="s">
        <v>21</v>
      </c>
      <c r="C43" s="734">
        <v>926506</v>
      </c>
      <c r="D43" s="734">
        <v>10677</v>
      </c>
      <c r="E43" s="734">
        <v>1094130</v>
      </c>
      <c r="F43" s="734">
        <v>330</v>
      </c>
      <c r="G43" s="735">
        <f t="shared" si="0"/>
        <v>2031643</v>
      </c>
      <c r="H43" s="722" t="s">
        <v>34</v>
      </c>
      <c r="I43" s="1220"/>
    </row>
  </sheetData>
  <mergeCells count="16">
    <mergeCell ref="A1:I1"/>
    <mergeCell ref="A4:A7"/>
    <mergeCell ref="B4:B7"/>
    <mergeCell ref="H4:H7"/>
    <mergeCell ref="I4:I7"/>
    <mergeCell ref="C4:G4"/>
    <mergeCell ref="C5:G5"/>
    <mergeCell ref="A2:I2"/>
    <mergeCell ref="A35:A43"/>
    <mergeCell ref="A8:A16"/>
    <mergeCell ref="I8:I16"/>
    <mergeCell ref="A17:A25"/>
    <mergeCell ref="I17:I25"/>
    <mergeCell ref="A26:A34"/>
    <mergeCell ref="I26:I34"/>
    <mergeCell ref="I35:I43"/>
  </mergeCells>
  <printOptions horizontalCentered="1"/>
  <pageMargins left="0.25" right="0.25" top="0.75" bottom="0.75" header="0.3" footer="0.3"/>
  <pageSetup paperSize="9" scale="54" orientation="portrait" r:id="rId1"/>
  <headerFooter>
    <oddFooter>&amp;C&amp;"-,Bold"&amp;14 52</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5"/>
  <sheetViews>
    <sheetView rightToLeft="1" view="pageBreakPreview" zoomScale="60" workbookViewId="0">
      <selection activeCell="I10" sqref="I10"/>
    </sheetView>
  </sheetViews>
  <sheetFormatPr defaultRowHeight="15"/>
  <cols>
    <col min="1" max="1" width="17.85546875" customWidth="1"/>
    <col min="2" max="2" width="18.140625" customWidth="1"/>
    <col min="3" max="3" width="17.140625" customWidth="1"/>
    <col min="4" max="4" width="18.140625" customWidth="1"/>
    <col min="5" max="5" width="17.85546875" customWidth="1"/>
    <col min="6" max="7" width="20.5703125" customWidth="1"/>
    <col min="8" max="8" width="14.28515625" customWidth="1"/>
    <col min="9" max="9" width="20.42578125" customWidth="1"/>
    <col min="10" max="10" width="19.28515625" customWidth="1"/>
  </cols>
  <sheetData>
    <row r="1" spans="1:12" ht="27.75" customHeight="1">
      <c r="A1" s="967" t="s">
        <v>358</v>
      </c>
      <c r="B1" s="967"/>
      <c r="C1" s="967"/>
      <c r="D1" s="967"/>
      <c r="E1" s="967"/>
      <c r="F1" s="967"/>
      <c r="G1" s="967"/>
      <c r="H1" s="967"/>
      <c r="I1" s="967"/>
      <c r="J1" s="967"/>
    </row>
    <row r="2" spans="1:12" ht="25.5" customHeight="1">
      <c r="A2" s="949" t="s">
        <v>767</v>
      </c>
      <c r="B2" s="949"/>
      <c r="C2" s="949"/>
      <c r="D2" s="949"/>
      <c r="E2" s="949"/>
      <c r="F2" s="949"/>
      <c r="G2" s="949"/>
      <c r="H2" s="949"/>
      <c r="I2" s="949"/>
      <c r="J2" s="949"/>
    </row>
    <row r="3" spans="1:12" ht="24.75" customHeight="1" thickBot="1">
      <c r="A3" s="32" t="s">
        <v>816</v>
      </c>
      <c r="B3" s="458"/>
      <c r="C3" s="458"/>
      <c r="D3" s="458"/>
      <c r="E3" s="458"/>
      <c r="F3" s="458"/>
      <c r="G3" s="458"/>
      <c r="H3" s="458"/>
      <c r="I3" s="458"/>
      <c r="J3" s="458" t="s">
        <v>817</v>
      </c>
    </row>
    <row r="4" spans="1:12" ht="21.95" customHeight="1" thickTop="1" thickBot="1">
      <c r="A4" s="1167" t="s">
        <v>39</v>
      </c>
      <c r="B4" s="1239" t="s">
        <v>359</v>
      </c>
      <c r="C4" s="1240"/>
      <c r="D4" s="1240"/>
      <c r="E4" s="1240"/>
      <c r="F4" s="1240"/>
      <c r="G4" s="1241"/>
      <c r="H4" s="1242" t="s">
        <v>360</v>
      </c>
      <c r="I4" s="1244" t="s">
        <v>43</v>
      </c>
      <c r="J4" s="986" t="s">
        <v>168</v>
      </c>
    </row>
    <row r="5" spans="1:12" ht="21.95" customHeight="1" thickTop="1" thickBot="1">
      <c r="A5" s="1168"/>
      <c r="B5" s="1245" t="s">
        <v>768</v>
      </c>
      <c r="C5" s="1246"/>
      <c r="D5" s="1246"/>
      <c r="E5" s="1246"/>
      <c r="F5" s="1246"/>
      <c r="G5" s="1247"/>
      <c r="H5" s="1243"/>
      <c r="I5" s="1237"/>
      <c r="J5" s="987"/>
    </row>
    <row r="6" spans="1:12" ht="21.95" customHeight="1" thickBot="1">
      <c r="A6" s="1168"/>
      <c r="B6" s="736" t="s">
        <v>156</v>
      </c>
      <c r="C6" s="737" t="s">
        <v>136</v>
      </c>
      <c r="D6" s="737" t="s">
        <v>0</v>
      </c>
      <c r="E6" s="1248" t="s">
        <v>1</v>
      </c>
      <c r="F6" s="1249"/>
      <c r="G6" s="1250"/>
      <c r="H6" s="1243"/>
      <c r="I6" s="1237"/>
      <c r="J6" s="987"/>
    </row>
    <row r="7" spans="1:12" ht="18" customHeight="1" thickBot="1">
      <c r="A7" s="1168"/>
      <c r="B7" s="738" t="s">
        <v>251</v>
      </c>
      <c r="C7" s="739" t="s">
        <v>431</v>
      </c>
      <c r="D7" s="739" t="s">
        <v>253</v>
      </c>
      <c r="E7" s="1253" t="s">
        <v>254</v>
      </c>
      <c r="F7" s="1254"/>
      <c r="G7" s="1255"/>
      <c r="H7" s="1251" t="s">
        <v>34</v>
      </c>
      <c r="I7" s="1237" t="s">
        <v>452</v>
      </c>
      <c r="J7" s="987"/>
    </row>
    <row r="8" spans="1:12" ht="36.75" customHeight="1" thickTop="1" thickBot="1">
      <c r="A8" s="1169"/>
      <c r="B8" s="740" t="s">
        <v>361</v>
      </c>
      <c r="C8" s="740" t="s">
        <v>362</v>
      </c>
      <c r="D8" s="740" t="s">
        <v>363</v>
      </c>
      <c r="E8" s="741" t="s">
        <v>364</v>
      </c>
      <c r="F8" s="740" t="s">
        <v>365</v>
      </c>
      <c r="G8" s="742" t="s">
        <v>366</v>
      </c>
      <c r="H8" s="1252"/>
      <c r="I8" s="1238"/>
      <c r="J8" s="988"/>
      <c r="L8" s="129"/>
    </row>
    <row r="9" spans="1:12" ht="30" customHeight="1" thickTop="1">
      <c r="A9" s="548" t="s">
        <v>137</v>
      </c>
      <c r="B9" s="196">
        <v>17905</v>
      </c>
      <c r="C9" s="196">
        <v>1607</v>
      </c>
      <c r="D9" s="196">
        <v>2296</v>
      </c>
      <c r="E9" s="196">
        <v>12625</v>
      </c>
      <c r="F9" s="196">
        <v>10789</v>
      </c>
      <c r="G9" s="196">
        <v>9871</v>
      </c>
      <c r="H9" s="217">
        <f>E9+F9+G9</f>
        <v>33285</v>
      </c>
      <c r="I9" s="217">
        <f>B9+C9+D9+H9</f>
        <v>55093</v>
      </c>
      <c r="J9" s="580" t="s">
        <v>259</v>
      </c>
    </row>
    <row r="10" spans="1:12" ht="30" customHeight="1">
      <c r="A10" s="549" t="s">
        <v>6</v>
      </c>
      <c r="B10" s="197">
        <v>10752</v>
      </c>
      <c r="C10" s="197">
        <v>2294</v>
      </c>
      <c r="D10" s="197">
        <v>1721</v>
      </c>
      <c r="E10" s="197">
        <v>10609</v>
      </c>
      <c r="F10" s="197">
        <v>4014</v>
      </c>
      <c r="G10" s="197">
        <v>3871</v>
      </c>
      <c r="H10" s="218">
        <f t="shared" ref="H10:H24" si="0">E10+F10+G10</f>
        <v>18494</v>
      </c>
      <c r="I10" s="218">
        <f t="shared" ref="I10:I24" si="1">B10+C10+D10+H10</f>
        <v>33261</v>
      </c>
      <c r="J10" s="467" t="s">
        <v>260</v>
      </c>
    </row>
    <row r="11" spans="1:12" ht="30" customHeight="1">
      <c r="A11" s="548" t="s">
        <v>7</v>
      </c>
      <c r="B11" s="196">
        <v>12085</v>
      </c>
      <c r="C11" s="196">
        <v>7141</v>
      </c>
      <c r="D11" s="196">
        <v>1282</v>
      </c>
      <c r="E11" s="196">
        <v>14099</v>
      </c>
      <c r="F11" s="196">
        <v>7874</v>
      </c>
      <c r="G11" s="196">
        <v>4028</v>
      </c>
      <c r="H11" s="217">
        <f t="shared" si="0"/>
        <v>26001</v>
      </c>
      <c r="I11" s="217">
        <f t="shared" si="1"/>
        <v>46509</v>
      </c>
      <c r="J11" s="584" t="s">
        <v>261</v>
      </c>
    </row>
    <row r="12" spans="1:12" ht="30" customHeight="1">
      <c r="A12" s="549" t="s">
        <v>49</v>
      </c>
      <c r="B12" s="197">
        <v>9996</v>
      </c>
      <c r="C12" s="197">
        <v>4998</v>
      </c>
      <c r="D12" s="197">
        <v>278</v>
      </c>
      <c r="E12" s="197">
        <v>8608</v>
      </c>
      <c r="F12" s="197">
        <v>4443</v>
      </c>
      <c r="G12" s="197">
        <v>2360</v>
      </c>
      <c r="H12" s="218">
        <f t="shared" si="0"/>
        <v>15411</v>
      </c>
      <c r="I12" s="218">
        <f t="shared" si="1"/>
        <v>30683</v>
      </c>
      <c r="J12" s="467" t="s">
        <v>262</v>
      </c>
    </row>
    <row r="13" spans="1:12" ht="30" customHeight="1">
      <c r="A13" s="548" t="s">
        <v>9</v>
      </c>
      <c r="B13" s="196">
        <v>119454</v>
      </c>
      <c r="C13" s="196">
        <v>118735</v>
      </c>
      <c r="D13" s="196">
        <v>8635</v>
      </c>
      <c r="E13" s="196">
        <v>113698</v>
      </c>
      <c r="F13" s="196">
        <v>112258</v>
      </c>
      <c r="G13" s="196">
        <v>102903</v>
      </c>
      <c r="H13" s="217">
        <f t="shared" si="0"/>
        <v>328859</v>
      </c>
      <c r="I13" s="217">
        <f t="shared" si="1"/>
        <v>575683</v>
      </c>
      <c r="J13" s="584" t="s">
        <v>263</v>
      </c>
    </row>
    <row r="14" spans="1:12" ht="30" customHeight="1">
      <c r="A14" s="549" t="s">
        <v>10</v>
      </c>
      <c r="B14" s="197">
        <v>16846</v>
      </c>
      <c r="C14" s="197">
        <v>5320</v>
      </c>
      <c r="D14" s="197">
        <v>2438</v>
      </c>
      <c r="E14" s="197">
        <v>17068</v>
      </c>
      <c r="F14" s="197">
        <v>10418</v>
      </c>
      <c r="G14" s="197">
        <v>7315</v>
      </c>
      <c r="H14" s="218">
        <f t="shared" si="0"/>
        <v>34801</v>
      </c>
      <c r="I14" s="218">
        <f t="shared" si="1"/>
        <v>59405</v>
      </c>
      <c r="J14" s="467" t="s">
        <v>264</v>
      </c>
    </row>
    <row r="15" spans="1:12" ht="30" customHeight="1">
      <c r="A15" s="548" t="s">
        <v>11</v>
      </c>
      <c r="B15" s="196">
        <v>7148</v>
      </c>
      <c r="C15" s="196">
        <v>2759</v>
      </c>
      <c r="D15" s="196">
        <v>1505</v>
      </c>
      <c r="E15" s="196">
        <v>8779</v>
      </c>
      <c r="F15" s="196">
        <v>3888</v>
      </c>
      <c r="G15" s="196">
        <v>3135</v>
      </c>
      <c r="H15" s="217">
        <f t="shared" si="0"/>
        <v>15802</v>
      </c>
      <c r="I15" s="217">
        <f t="shared" si="1"/>
        <v>27214</v>
      </c>
      <c r="J15" s="584" t="s">
        <v>265</v>
      </c>
    </row>
    <row r="16" spans="1:12" ht="30" customHeight="1">
      <c r="A16" s="549" t="s">
        <v>12</v>
      </c>
      <c r="B16" s="197">
        <v>12193</v>
      </c>
      <c r="C16" s="197">
        <v>2505</v>
      </c>
      <c r="D16" s="197">
        <v>1670</v>
      </c>
      <c r="E16" s="197">
        <v>12026</v>
      </c>
      <c r="F16" s="197">
        <v>3842</v>
      </c>
      <c r="G16" s="197">
        <v>3674</v>
      </c>
      <c r="H16" s="218">
        <f t="shared" si="0"/>
        <v>19542</v>
      </c>
      <c r="I16" s="218">
        <f t="shared" si="1"/>
        <v>35910</v>
      </c>
      <c r="J16" s="467" t="s">
        <v>266</v>
      </c>
    </row>
    <row r="17" spans="1:10" ht="30" customHeight="1">
      <c r="A17" s="548" t="s">
        <v>13</v>
      </c>
      <c r="B17" s="196">
        <v>12187</v>
      </c>
      <c r="C17" s="196">
        <v>2689</v>
      </c>
      <c r="D17" s="196">
        <v>1613</v>
      </c>
      <c r="E17" s="196">
        <v>12008</v>
      </c>
      <c r="F17" s="196">
        <v>4122</v>
      </c>
      <c r="G17" s="196">
        <v>3047</v>
      </c>
      <c r="H17" s="217">
        <f t="shared" si="0"/>
        <v>19177</v>
      </c>
      <c r="I17" s="217">
        <f t="shared" si="1"/>
        <v>35666</v>
      </c>
      <c r="J17" s="584" t="s">
        <v>267</v>
      </c>
    </row>
    <row r="18" spans="1:10" ht="30" customHeight="1">
      <c r="A18" s="549" t="s">
        <v>138</v>
      </c>
      <c r="B18" s="197">
        <v>10749</v>
      </c>
      <c r="C18" s="197">
        <v>4101</v>
      </c>
      <c r="D18" s="197">
        <v>0</v>
      </c>
      <c r="E18" s="197">
        <v>11173</v>
      </c>
      <c r="F18" s="197">
        <v>4101</v>
      </c>
      <c r="G18" s="197">
        <v>4808</v>
      </c>
      <c r="H18" s="218">
        <f t="shared" si="0"/>
        <v>20082</v>
      </c>
      <c r="I18" s="218">
        <f t="shared" si="1"/>
        <v>34932</v>
      </c>
      <c r="J18" s="467" t="s">
        <v>268</v>
      </c>
    </row>
    <row r="19" spans="1:10" ht="30" customHeight="1">
      <c r="A19" s="548" t="s">
        <v>139</v>
      </c>
      <c r="B19" s="196">
        <v>11290</v>
      </c>
      <c r="C19" s="196">
        <v>1505</v>
      </c>
      <c r="D19" s="196">
        <v>1656</v>
      </c>
      <c r="E19" s="196">
        <v>11441</v>
      </c>
      <c r="F19" s="196">
        <v>4516</v>
      </c>
      <c r="G19" s="196">
        <v>4366</v>
      </c>
      <c r="H19" s="217">
        <f t="shared" si="0"/>
        <v>20323</v>
      </c>
      <c r="I19" s="217">
        <f t="shared" si="1"/>
        <v>34774</v>
      </c>
      <c r="J19" s="584" t="s">
        <v>269</v>
      </c>
    </row>
    <row r="20" spans="1:10" ht="30" customHeight="1">
      <c r="A20" s="549" t="s">
        <v>140</v>
      </c>
      <c r="B20" s="197">
        <v>7659</v>
      </c>
      <c r="C20" s="197">
        <v>4377</v>
      </c>
      <c r="D20" s="197">
        <v>0</v>
      </c>
      <c r="E20" s="197">
        <v>8534</v>
      </c>
      <c r="F20" s="197">
        <v>766</v>
      </c>
      <c r="G20" s="197">
        <v>1094</v>
      </c>
      <c r="H20" s="218">
        <f t="shared" si="0"/>
        <v>10394</v>
      </c>
      <c r="I20" s="218">
        <f t="shared" si="1"/>
        <v>22430</v>
      </c>
      <c r="J20" s="467" t="s">
        <v>270</v>
      </c>
    </row>
    <row r="21" spans="1:10" ht="30" customHeight="1">
      <c r="A21" s="548" t="s">
        <v>17</v>
      </c>
      <c r="B21" s="196">
        <v>8696</v>
      </c>
      <c r="C21" s="196">
        <v>3097</v>
      </c>
      <c r="D21" s="196">
        <v>1429</v>
      </c>
      <c r="E21" s="196">
        <v>8576</v>
      </c>
      <c r="F21" s="196">
        <v>1906</v>
      </c>
      <c r="G21" s="196">
        <v>1311</v>
      </c>
      <c r="H21" s="217">
        <f t="shared" si="0"/>
        <v>11793</v>
      </c>
      <c r="I21" s="217">
        <f t="shared" si="1"/>
        <v>25015</v>
      </c>
      <c r="J21" s="584" t="s">
        <v>271</v>
      </c>
    </row>
    <row r="22" spans="1:10" ht="26.25" customHeight="1">
      <c r="A22" s="549" t="s">
        <v>18</v>
      </c>
      <c r="B22" s="197">
        <v>10213</v>
      </c>
      <c r="C22" s="197">
        <v>4569</v>
      </c>
      <c r="D22" s="197">
        <v>1209</v>
      </c>
      <c r="E22" s="197">
        <v>9406</v>
      </c>
      <c r="F22" s="197">
        <v>2822</v>
      </c>
      <c r="G22" s="197">
        <v>2822</v>
      </c>
      <c r="H22" s="218">
        <f t="shared" si="0"/>
        <v>15050</v>
      </c>
      <c r="I22" s="218">
        <f t="shared" si="1"/>
        <v>31041</v>
      </c>
      <c r="J22" s="467" t="s">
        <v>272</v>
      </c>
    </row>
    <row r="23" spans="1:10" ht="26.25" customHeight="1" thickBot="1">
      <c r="A23" s="548" t="s">
        <v>141</v>
      </c>
      <c r="B23" s="196">
        <v>17448</v>
      </c>
      <c r="C23" s="196">
        <v>8352</v>
      </c>
      <c r="D23" s="196">
        <v>0</v>
      </c>
      <c r="E23" s="196">
        <v>14849</v>
      </c>
      <c r="F23" s="196">
        <v>9281</v>
      </c>
      <c r="G23" s="196">
        <v>9281</v>
      </c>
      <c r="H23" s="217">
        <f t="shared" si="0"/>
        <v>33411</v>
      </c>
      <c r="I23" s="217">
        <f t="shared" si="1"/>
        <v>59211</v>
      </c>
      <c r="J23" s="584" t="s">
        <v>273</v>
      </c>
    </row>
    <row r="24" spans="1:10" ht="26.25" customHeight="1" thickTop="1" thickBot="1">
      <c r="A24" s="550" t="s">
        <v>21</v>
      </c>
      <c r="B24" s="202">
        <f t="shared" ref="B24:G24" si="2">SUM(B9:B23)</f>
        <v>284621</v>
      </c>
      <c r="C24" s="202">
        <f t="shared" si="2"/>
        <v>174049</v>
      </c>
      <c r="D24" s="202">
        <f t="shared" si="2"/>
        <v>25732</v>
      </c>
      <c r="E24" s="202">
        <f t="shared" si="2"/>
        <v>273499</v>
      </c>
      <c r="F24" s="202">
        <f t="shared" si="2"/>
        <v>185040</v>
      </c>
      <c r="G24" s="202">
        <f t="shared" si="2"/>
        <v>163886</v>
      </c>
      <c r="H24" s="219">
        <f t="shared" si="0"/>
        <v>622425</v>
      </c>
      <c r="I24" s="219">
        <f t="shared" si="1"/>
        <v>1106827</v>
      </c>
      <c r="J24" s="638" t="s">
        <v>34</v>
      </c>
    </row>
    <row r="25" spans="1:10" ht="15.75" thickTop="1"/>
  </sheetData>
  <mergeCells count="12">
    <mergeCell ref="I7:I8"/>
    <mergeCell ref="A1:J1"/>
    <mergeCell ref="A2:J2"/>
    <mergeCell ref="A4:A8"/>
    <mergeCell ref="B4:G4"/>
    <mergeCell ref="H4:H6"/>
    <mergeCell ref="I4:I6"/>
    <mergeCell ref="J4:J8"/>
    <mergeCell ref="B5:G5"/>
    <mergeCell ref="E6:G6"/>
    <mergeCell ref="H7:H8"/>
    <mergeCell ref="E7:G7"/>
  </mergeCells>
  <printOptions horizontalCentered="1"/>
  <pageMargins left="0.25" right="0.25" top="0.75" bottom="0.75" header="0.3" footer="0.3"/>
  <pageSetup paperSize="9" scale="75" orientation="landscape" r:id="rId1"/>
  <headerFooter>
    <oddFooter>&amp;C&amp;"-,Bold"&amp;14 55</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5"/>
  <sheetViews>
    <sheetView rightToLeft="1" view="pageBreakPreview" topLeftCell="A10" zoomScale="60" workbookViewId="0">
      <selection activeCell="E11" sqref="E11"/>
    </sheetView>
  </sheetViews>
  <sheetFormatPr defaultRowHeight="15"/>
  <cols>
    <col min="1" max="1" width="10.85546875" customWidth="1"/>
    <col min="2" max="2" width="13.7109375" customWidth="1"/>
    <col min="3" max="3" width="13.5703125" customWidth="1"/>
    <col min="4" max="4" width="16.140625" customWidth="1"/>
    <col min="5" max="5" width="14.42578125" customWidth="1"/>
    <col min="6" max="6" width="14" customWidth="1"/>
    <col min="7" max="7" width="14.140625" customWidth="1"/>
    <col min="8" max="8" width="15.5703125" customWidth="1"/>
    <col min="9" max="9" width="14.42578125" customWidth="1"/>
    <col min="10" max="10" width="10.5703125" customWidth="1"/>
    <col min="11" max="11" width="18" customWidth="1"/>
    <col min="12" max="12" width="22.28515625" customWidth="1"/>
    <col min="13" max="13" width="19.5703125" customWidth="1"/>
    <col min="14" max="14" width="17" customWidth="1"/>
    <col min="15" max="15" width="17.28515625" customWidth="1"/>
    <col min="16" max="16" width="18.42578125" customWidth="1"/>
  </cols>
  <sheetData>
    <row r="1" spans="1:16" ht="30" customHeight="1">
      <c r="A1" s="1025" t="s">
        <v>589</v>
      </c>
      <c r="B1" s="1025"/>
      <c r="C1" s="1025"/>
      <c r="D1" s="1025"/>
      <c r="E1" s="1025"/>
      <c r="F1" s="1025"/>
      <c r="G1" s="1025"/>
      <c r="H1" s="1025"/>
      <c r="I1" s="1025"/>
      <c r="J1" s="1025"/>
      <c r="K1" s="1025"/>
      <c r="L1" s="1025"/>
      <c r="M1" s="1025"/>
      <c r="N1" s="1025"/>
      <c r="O1" s="1025"/>
      <c r="P1" s="1025"/>
    </row>
    <row r="2" spans="1:16" ht="26.25" customHeight="1">
      <c r="A2" s="939" t="s">
        <v>769</v>
      </c>
      <c r="B2" s="939"/>
      <c r="C2" s="939"/>
      <c r="D2" s="939"/>
      <c r="E2" s="939"/>
      <c r="F2" s="939"/>
      <c r="G2" s="939"/>
      <c r="H2" s="939"/>
      <c r="I2" s="939"/>
      <c r="J2" s="939"/>
      <c r="K2" s="939"/>
      <c r="L2" s="939"/>
      <c r="M2" s="939"/>
      <c r="N2" s="939"/>
      <c r="O2" s="939"/>
      <c r="P2" s="939"/>
    </row>
    <row r="3" spans="1:16" ht="27.75" customHeight="1" thickBot="1">
      <c r="A3" s="1099" t="s">
        <v>818</v>
      </c>
      <c r="B3" s="1099"/>
      <c r="C3" s="458"/>
      <c r="D3" s="458"/>
      <c r="E3" s="458"/>
      <c r="F3" s="458"/>
      <c r="G3" s="458"/>
      <c r="H3" s="458"/>
      <c r="I3" s="458"/>
      <c r="J3" s="458"/>
      <c r="K3" s="458"/>
      <c r="L3" s="458"/>
      <c r="M3" s="458"/>
      <c r="N3" s="458"/>
      <c r="O3" s="458"/>
      <c r="P3" s="458" t="s">
        <v>819</v>
      </c>
    </row>
    <row r="4" spans="1:16" ht="30" customHeight="1" thickTop="1">
      <c r="A4" s="1167" t="s">
        <v>39</v>
      </c>
      <c r="B4" s="1172" t="s">
        <v>590</v>
      </c>
      <c r="C4" s="1150"/>
      <c r="D4" s="1150"/>
      <c r="E4" s="1150"/>
      <c r="F4" s="1150"/>
      <c r="G4" s="1150"/>
      <c r="H4" s="1150"/>
      <c r="I4" s="1150"/>
      <c r="J4" s="1150"/>
      <c r="K4" s="1150"/>
      <c r="L4" s="1150"/>
      <c r="M4" s="1150"/>
      <c r="N4" s="1167"/>
      <c r="O4" s="1244" t="s">
        <v>44</v>
      </c>
      <c r="P4" s="986" t="s">
        <v>168</v>
      </c>
    </row>
    <row r="5" spans="1:16" ht="24" customHeight="1" thickBot="1">
      <c r="A5" s="1168"/>
      <c r="B5" s="1258" t="s">
        <v>770</v>
      </c>
      <c r="C5" s="1131"/>
      <c r="D5" s="1131"/>
      <c r="E5" s="1131"/>
      <c r="F5" s="1131"/>
      <c r="G5" s="1131"/>
      <c r="H5" s="1131"/>
      <c r="I5" s="1131"/>
      <c r="J5" s="1131"/>
      <c r="K5" s="1131"/>
      <c r="L5" s="1131"/>
      <c r="M5" s="1131"/>
      <c r="N5" s="1139"/>
      <c r="O5" s="1237"/>
      <c r="P5" s="987"/>
    </row>
    <row r="6" spans="1:16" ht="59.25" customHeight="1" thickTop="1" thickBot="1">
      <c r="A6" s="1168"/>
      <c r="B6" s="743" t="s">
        <v>2</v>
      </c>
      <c r="C6" s="1259" t="s">
        <v>3</v>
      </c>
      <c r="D6" s="1260"/>
      <c r="E6" s="1261"/>
      <c r="F6" s="744" t="s">
        <v>367</v>
      </c>
      <c r="G6" s="1262" t="s">
        <v>4</v>
      </c>
      <c r="H6" s="1263"/>
      <c r="I6" s="1264"/>
      <c r="J6" s="744" t="s">
        <v>368</v>
      </c>
      <c r="K6" s="1262" t="s">
        <v>5</v>
      </c>
      <c r="L6" s="1263"/>
      <c r="M6" s="1264"/>
      <c r="N6" s="744" t="s">
        <v>369</v>
      </c>
      <c r="O6" s="1237"/>
      <c r="P6" s="987"/>
    </row>
    <row r="7" spans="1:16" ht="35.25" customHeight="1" thickBot="1">
      <c r="A7" s="1168"/>
      <c r="B7" s="745" t="s">
        <v>255</v>
      </c>
      <c r="C7" s="1265" t="s">
        <v>258</v>
      </c>
      <c r="D7" s="1266"/>
      <c r="E7" s="1267"/>
      <c r="F7" s="1256" t="s">
        <v>462</v>
      </c>
      <c r="G7" s="1253" t="s">
        <v>256</v>
      </c>
      <c r="H7" s="1254"/>
      <c r="I7" s="1255"/>
      <c r="J7" s="1256" t="s">
        <v>463</v>
      </c>
      <c r="K7" s="1253" t="s">
        <v>257</v>
      </c>
      <c r="L7" s="1254"/>
      <c r="M7" s="1255"/>
      <c r="N7" s="1256" t="s">
        <v>464</v>
      </c>
      <c r="O7" s="1237" t="s">
        <v>453</v>
      </c>
      <c r="P7" s="987"/>
    </row>
    <row r="8" spans="1:16" ht="36" customHeight="1" thickTop="1" thickBot="1">
      <c r="A8" s="1169"/>
      <c r="B8" s="746" t="s">
        <v>370</v>
      </c>
      <c r="C8" s="740" t="s">
        <v>371</v>
      </c>
      <c r="D8" s="740" t="s">
        <v>372</v>
      </c>
      <c r="E8" s="740" t="s">
        <v>373</v>
      </c>
      <c r="F8" s="1268"/>
      <c r="G8" s="740" t="s">
        <v>371</v>
      </c>
      <c r="H8" s="740" t="s">
        <v>372</v>
      </c>
      <c r="I8" s="740" t="s">
        <v>373</v>
      </c>
      <c r="J8" s="1268"/>
      <c r="K8" s="740" t="s">
        <v>374</v>
      </c>
      <c r="L8" s="740" t="s">
        <v>465</v>
      </c>
      <c r="M8" s="740" t="s">
        <v>375</v>
      </c>
      <c r="N8" s="1257"/>
      <c r="O8" s="1238"/>
      <c r="P8" s="988"/>
    </row>
    <row r="9" spans="1:16" ht="38.1" customHeight="1" thickTop="1">
      <c r="A9" s="548" t="s">
        <v>137</v>
      </c>
      <c r="B9" s="196">
        <v>18135</v>
      </c>
      <c r="C9" s="196">
        <v>3903</v>
      </c>
      <c r="D9" s="196">
        <v>4591</v>
      </c>
      <c r="E9" s="196">
        <v>8034</v>
      </c>
      <c r="F9" s="196">
        <f>C9+D9+E9</f>
        <v>16528</v>
      </c>
      <c r="G9" s="196">
        <v>4132</v>
      </c>
      <c r="H9" s="196">
        <v>7346</v>
      </c>
      <c r="I9" s="196">
        <v>5739</v>
      </c>
      <c r="J9" s="196">
        <f>G9+H9+I9</f>
        <v>17217</v>
      </c>
      <c r="K9" s="196">
        <v>2067</v>
      </c>
      <c r="L9" s="196">
        <v>1836</v>
      </c>
      <c r="M9" s="196">
        <v>918</v>
      </c>
      <c r="N9" s="196">
        <f>K9+L9+M9</f>
        <v>4821</v>
      </c>
      <c r="O9" s="200">
        <f>B9+F9+J9+N9</f>
        <v>56701</v>
      </c>
      <c r="P9" s="580" t="s">
        <v>259</v>
      </c>
    </row>
    <row r="10" spans="1:16" ht="38.1" customHeight="1">
      <c r="A10" s="549" t="s">
        <v>6</v>
      </c>
      <c r="B10" s="197">
        <v>11039</v>
      </c>
      <c r="C10" s="197">
        <v>1864</v>
      </c>
      <c r="D10" s="197">
        <v>3584</v>
      </c>
      <c r="E10" s="197">
        <v>2007</v>
      </c>
      <c r="F10" s="197">
        <f t="shared" ref="F10:F24" si="0">C10+D10+E10</f>
        <v>7455</v>
      </c>
      <c r="G10" s="197">
        <v>2437</v>
      </c>
      <c r="H10" s="197">
        <v>3871</v>
      </c>
      <c r="I10" s="197">
        <v>1147</v>
      </c>
      <c r="J10" s="197">
        <f t="shared" ref="J10:J24" si="1">G10+H10+I10</f>
        <v>7455</v>
      </c>
      <c r="K10" s="197">
        <v>573</v>
      </c>
      <c r="L10" s="197">
        <v>1578</v>
      </c>
      <c r="M10" s="197">
        <v>1290</v>
      </c>
      <c r="N10" s="197">
        <f t="shared" ref="N10:N24" si="2">K10+L10+M10</f>
        <v>3441</v>
      </c>
      <c r="O10" s="201">
        <f t="shared" ref="O10:O23" si="3">B10+F10+J10+N10</f>
        <v>29390</v>
      </c>
      <c r="P10" s="467" t="s">
        <v>260</v>
      </c>
    </row>
    <row r="11" spans="1:16" ht="38.1" customHeight="1">
      <c r="A11" s="548" t="s">
        <v>7</v>
      </c>
      <c r="B11" s="196">
        <v>14099</v>
      </c>
      <c r="C11" s="196">
        <v>7141</v>
      </c>
      <c r="D11" s="196">
        <v>3845</v>
      </c>
      <c r="E11" s="196">
        <v>1465</v>
      </c>
      <c r="F11" s="196">
        <f t="shared" si="0"/>
        <v>12451</v>
      </c>
      <c r="G11" s="196">
        <v>1831</v>
      </c>
      <c r="H11" s="196">
        <v>6958</v>
      </c>
      <c r="I11" s="196">
        <v>3662</v>
      </c>
      <c r="J11" s="196">
        <f t="shared" si="1"/>
        <v>12451</v>
      </c>
      <c r="K11" s="196">
        <v>2564</v>
      </c>
      <c r="L11" s="196">
        <v>2197</v>
      </c>
      <c r="M11" s="196">
        <v>3662</v>
      </c>
      <c r="N11" s="196">
        <f t="shared" si="2"/>
        <v>8423</v>
      </c>
      <c r="O11" s="200">
        <f t="shared" si="3"/>
        <v>47424</v>
      </c>
      <c r="P11" s="584" t="s">
        <v>261</v>
      </c>
    </row>
    <row r="12" spans="1:16" ht="38.1" customHeight="1">
      <c r="A12" s="549" t="s">
        <v>8</v>
      </c>
      <c r="B12" s="197">
        <v>10968</v>
      </c>
      <c r="C12" s="197">
        <v>1666</v>
      </c>
      <c r="D12" s="197">
        <v>7775</v>
      </c>
      <c r="E12" s="197">
        <v>694</v>
      </c>
      <c r="F12" s="197">
        <f t="shared" si="0"/>
        <v>10135</v>
      </c>
      <c r="G12" s="197">
        <v>4165</v>
      </c>
      <c r="H12" s="197">
        <v>2916</v>
      </c>
      <c r="I12" s="197">
        <v>2221</v>
      </c>
      <c r="J12" s="197">
        <f t="shared" si="1"/>
        <v>9302</v>
      </c>
      <c r="K12" s="197">
        <v>2221</v>
      </c>
      <c r="L12" s="197">
        <v>833</v>
      </c>
      <c r="M12" s="197">
        <v>2499</v>
      </c>
      <c r="N12" s="197">
        <f t="shared" si="2"/>
        <v>5553</v>
      </c>
      <c r="O12" s="201">
        <f t="shared" si="3"/>
        <v>35958</v>
      </c>
      <c r="P12" s="467" t="s">
        <v>262</v>
      </c>
    </row>
    <row r="13" spans="1:16" ht="38.1" customHeight="1">
      <c r="A13" s="548" t="s">
        <v>9</v>
      </c>
      <c r="B13" s="196">
        <v>115137</v>
      </c>
      <c r="C13" s="196">
        <v>39578</v>
      </c>
      <c r="D13" s="196">
        <v>31662</v>
      </c>
      <c r="E13" s="196">
        <v>38859</v>
      </c>
      <c r="F13" s="196">
        <f t="shared" si="0"/>
        <v>110099</v>
      </c>
      <c r="G13" s="196">
        <v>40298</v>
      </c>
      <c r="H13" s="196">
        <v>43176</v>
      </c>
      <c r="I13" s="196">
        <v>28065</v>
      </c>
      <c r="J13" s="196">
        <f t="shared" si="1"/>
        <v>111539</v>
      </c>
      <c r="K13" s="196">
        <v>29504</v>
      </c>
      <c r="L13" s="196">
        <v>20149</v>
      </c>
      <c r="M13" s="196">
        <v>28784</v>
      </c>
      <c r="N13" s="196">
        <f t="shared" si="2"/>
        <v>78437</v>
      </c>
      <c r="O13" s="200">
        <f t="shared" si="3"/>
        <v>415212</v>
      </c>
      <c r="P13" s="584" t="s">
        <v>263</v>
      </c>
    </row>
    <row r="14" spans="1:16" ht="38.1" customHeight="1">
      <c r="A14" s="549" t="s">
        <v>10</v>
      </c>
      <c r="B14" s="197">
        <v>17511</v>
      </c>
      <c r="C14" s="197">
        <v>4655</v>
      </c>
      <c r="D14" s="197">
        <v>4212</v>
      </c>
      <c r="E14" s="197">
        <v>3990</v>
      </c>
      <c r="F14" s="197">
        <f t="shared" si="0"/>
        <v>12857</v>
      </c>
      <c r="G14" s="197">
        <v>3990</v>
      </c>
      <c r="H14" s="197">
        <v>3547</v>
      </c>
      <c r="I14" s="197">
        <v>5320</v>
      </c>
      <c r="J14" s="197">
        <f t="shared" si="1"/>
        <v>12857</v>
      </c>
      <c r="K14" s="197">
        <v>2660</v>
      </c>
      <c r="L14" s="197">
        <v>887</v>
      </c>
      <c r="M14" s="197">
        <v>1773</v>
      </c>
      <c r="N14" s="197">
        <f t="shared" si="2"/>
        <v>5320</v>
      </c>
      <c r="O14" s="201">
        <f t="shared" si="3"/>
        <v>48545</v>
      </c>
      <c r="P14" s="467" t="s">
        <v>264</v>
      </c>
    </row>
    <row r="15" spans="1:16" ht="38.1" customHeight="1">
      <c r="A15" s="548" t="s">
        <v>11</v>
      </c>
      <c r="B15" s="196">
        <v>9155</v>
      </c>
      <c r="C15" s="196">
        <v>2132</v>
      </c>
      <c r="D15" s="196">
        <v>2508</v>
      </c>
      <c r="E15" s="196">
        <v>1505</v>
      </c>
      <c r="F15" s="196">
        <f t="shared" si="0"/>
        <v>6145</v>
      </c>
      <c r="G15" s="196">
        <v>2257</v>
      </c>
      <c r="H15" s="196">
        <v>2759</v>
      </c>
      <c r="I15" s="196">
        <v>2132</v>
      </c>
      <c r="J15" s="196">
        <f t="shared" si="1"/>
        <v>7148</v>
      </c>
      <c r="K15" s="196">
        <v>1630</v>
      </c>
      <c r="L15" s="196">
        <v>1255</v>
      </c>
      <c r="M15" s="196">
        <v>1003</v>
      </c>
      <c r="N15" s="196">
        <f t="shared" si="2"/>
        <v>3888</v>
      </c>
      <c r="O15" s="200">
        <f t="shared" si="3"/>
        <v>26336</v>
      </c>
      <c r="P15" s="584" t="s">
        <v>265</v>
      </c>
    </row>
    <row r="16" spans="1:16" ht="38.1" customHeight="1">
      <c r="A16" s="549" t="s">
        <v>12</v>
      </c>
      <c r="B16" s="197">
        <v>13028</v>
      </c>
      <c r="C16" s="197">
        <v>4176</v>
      </c>
      <c r="D16" s="197">
        <v>4009</v>
      </c>
      <c r="E16" s="197">
        <v>1669</v>
      </c>
      <c r="F16" s="197">
        <f t="shared" si="0"/>
        <v>9854</v>
      </c>
      <c r="G16" s="197">
        <v>6514</v>
      </c>
      <c r="H16" s="197">
        <v>2672</v>
      </c>
      <c r="I16" s="197">
        <v>668</v>
      </c>
      <c r="J16" s="197">
        <f t="shared" si="1"/>
        <v>9854</v>
      </c>
      <c r="K16" s="197">
        <v>2505</v>
      </c>
      <c r="L16" s="197">
        <v>1670</v>
      </c>
      <c r="M16" s="197">
        <v>836</v>
      </c>
      <c r="N16" s="197">
        <f t="shared" si="2"/>
        <v>5011</v>
      </c>
      <c r="O16" s="201">
        <f t="shared" si="3"/>
        <v>37747</v>
      </c>
      <c r="P16" s="467" t="s">
        <v>266</v>
      </c>
    </row>
    <row r="17" spans="1:16" ht="38.1" customHeight="1">
      <c r="A17" s="548" t="s">
        <v>13</v>
      </c>
      <c r="B17" s="196">
        <v>14338</v>
      </c>
      <c r="C17" s="196">
        <v>5377</v>
      </c>
      <c r="D17" s="196">
        <v>3226</v>
      </c>
      <c r="E17" s="196">
        <v>2868</v>
      </c>
      <c r="F17" s="196">
        <f t="shared" si="0"/>
        <v>11471</v>
      </c>
      <c r="G17" s="196">
        <v>3943</v>
      </c>
      <c r="H17" s="196">
        <v>3226</v>
      </c>
      <c r="I17" s="196">
        <v>2868</v>
      </c>
      <c r="J17" s="196">
        <f t="shared" si="1"/>
        <v>10037</v>
      </c>
      <c r="K17" s="196">
        <v>2151</v>
      </c>
      <c r="L17" s="196">
        <v>1971</v>
      </c>
      <c r="M17" s="196">
        <v>1076</v>
      </c>
      <c r="N17" s="196">
        <f t="shared" si="2"/>
        <v>5198</v>
      </c>
      <c r="O17" s="200">
        <f t="shared" si="3"/>
        <v>41044</v>
      </c>
      <c r="P17" s="584" t="s">
        <v>267</v>
      </c>
    </row>
    <row r="18" spans="1:16" ht="38.1" customHeight="1">
      <c r="A18" s="549" t="s">
        <v>138</v>
      </c>
      <c r="B18" s="197">
        <v>10748</v>
      </c>
      <c r="C18" s="197">
        <v>3111</v>
      </c>
      <c r="D18" s="197">
        <v>1980</v>
      </c>
      <c r="E18" s="197">
        <v>4526</v>
      </c>
      <c r="F18" s="197">
        <f t="shared" si="0"/>
        <v>9617</v>
      </c>
      <c r="G18" s="197">
        <v>849</v>
      </c>
      <c r="H18" s="197">
        <v>5091</v>
      </c>
      <c r="I18" s="197">
        <v>3535</v>
      </c>
      <c r="J18" s="197">
        <f t="shared" si="1"/>
        <v>9475</v>
      </c>
      <c r="K18" s="197">
        <v>990</v>
      </c>
      <c r="L18" s="197">
        <v>849</v>
      </c>
      <c r="M18" s="197">
        <v>2262</v>
      </c>
      <c r="N18" s="197">
        <f t="shared" si="2"/>
        <v>4101</v>
      </c>
      <c r="O18" s="201">
        <f t="shared" si="3"/>
        <v>33941</v>
      </c>
      <c r="P18" s="467" t="s">
        <v>268</v>
      </c>
    </row>
    <row r="19" spans="1:16" ht="38.1" customHeight="1">
      <c r="A19" s="548" t="s">
        <v>139</v>
      </c>
      <c r="B19" s="196">
        <v>11591</v>
      </c>
      <c r="C19" s="196">
        <v>6172</v>
      </c>
      <c r="D19" s="196">
        <v>1355</v>
      </c>
      <c r="E19" s="196">
        <v>150</v>
      </c>
      <c r="F19" s="196">
        <f t="shared" si="0"/>
        <v>7677</v>
      </c>
      <c r="G19" s="196">
        <v>5871</v>
      </c>
      <c r="H19" s="196">
        <v>2860</v>
      </c>
      <c r="I19" s="196">
        <v>0</v>
      </c>
      <c r="J19" s="196">
        <f t="shared" si="1"/>
        <v>8731</v>
      </c>
      <c r="K19" s="196">
        <v>1505</v>
      </c>
      <c r="L19" s="196">
        <v>903</v>
      </c>
      <c r="M19" s="196">
        <v>0</v>
      </c>
      <c r="N19" s="196">
        <f t="shared" si="2"/>
        <v>2408</v>
      </c>
      <c r="O19" s="200">
        <f t="shared" si="3"/>
        <v>30407</v>
      </c>
      <c r="P19" s="584" t="s">
        <v>269</v>
      </c>
    </row>
    <row r="20" spans="1:16" ht="38.1" customHeight="1">
      <c r="A20" s="549" t="s">
        <v>140</v>
      </c>
      <c r="B20" s="197">
        <v>8316</v>
      </c>
      <c r="C20" s="197">
        <v>3282</v>
      </c>
      <c r="D20" s="197">
        <v>1094</v>
      </c>
      <c r="E20" s="197">
        <v>2298</v>
      </c>
      <c r="F20" s="197">
        <f t="shared" si="0"/>
        <v>6674</v>
      </c>
      <c r="G20" s="197">
        <v>3064</v>
      </c>
      <c r="H20" s="197">
        <v>1860</v>
      </c>
      <c r="I20" s="197">
        <v>1313</v>
      </c>
      <c r="J20" s="197">
        <f t="shared" si="1"/>
        <v>6237</v>
      </c>
      <c r="K20" s="197">
        <v>656</v>
      </c>
      <c r="L20" s="197">
        <v>328</v>
      </c>
      <c r="M20" s="197">
        <v>1532</v>
      </c>
      <c r="N20" s="197">
        <f t="shared" si="2"/>
        <v>2516</v>
      </c>
      <c r="O20" s="201">
        <f t="shared" si="3"/>
        <v>23743</v>
      </c>
      <c r="P20" s="467" t="s">
        <v>270</v>
      </c>
    </row>
    <row r="21" spans="1:16" ht="38.1" customHeight="1">
      <c r="A21" s="548" t="s">
        <v>17</v>
      </c>
      <c r="B21" s="196">
        <v>9053</v>
      </c>
      <c r="C21" s="196">
        <v>2859</v>
      </c>
      <c r="D21" s="196">
        <v>2144</v>
      </c>
      <c r="E21" s="196">
        <v>1668</v>
      </c>
      <c r="F21" s="196">
        <f t="shared" si="0"/>
        <v>6671</v>
      </c>
      <c r="G21" s="196">
        <v>2740</v>
      </c>
      <c r="H21" s="196">
        <v>2621</v>
      </c>
      <c r="I21" s="196">
        <v>1667</v>
      </c>
      <c r="J21" s="196">
        <f t="shared" si="1"/>
        <v>7028</v>
      </c>
      <c r="K21" s="196">
        <v>715</v>
      </c>
      <c r="L21" s="196">
        <v>1072</v>
      </c>
      <c r="M21" s="196">
        <v>953</v>
      </c>
      <c r="N21" s="196">
        <f t="shared" si="2"/>
        <v>2740</v>
      </c>
      <c r="O21" s="200">
        <f t="shared" si="3"/>
        <v>25492</v>
      </c>
      <c r="P21" s="584" t="s">
        <v>271</v>
      </c>
    </row>
    <row r="22" spans="1:16" ht="38.1" customHeight="1">
      <c r="A22" s="549" t="s">
        <v>18</v>
      </c>
      <c r="B22" s="197">
        <v>10213</v>
      </c>
      <c r="C22" s="197">
        <v>1881</v>
      </c>
      <c r="D22" s="197">
        <v>1747</v>
      </c>
      <c r="E22" s="197">
        <v>1478</v>
      </c>
      <c r="F22" s="197">
        <f t="shared" si="0"/>
        <v>5106</v>
      </c>
      <c r="G22" s="197">
        <v>2284</v>
      </c>
      <c r="H22" s="197">
        <v>1881</v>
      </c>
      <c r="I22" s="197">
        <v>1748</v>
      </c>
      <c r="J22" s="197">
        <f t="shared" si="1"/>
        <v>5913</v>
      </c>
      <c r="K22" s="197">
        <v>672</v>
      </c>
      <c r="L22" s="197">
        <v>134</v>
      </c>
      <c r="M22" s="197">
        <v>538</v>
      </c>
      <c r="N22" s="197">
        <f t="shared" si="2"/>
        <v>1344</v>
      </c>
      <c r="O22" s="201">
        <f t="shared" si="3"/>
        <v>22576</v>
      </c>
      <c r="P22" s="467" t="s">
        <v>272</v>
      </c>
    </row>
    <row r="23" spans="1:16" ht="38.1" customHeight="1" thickBot="1">
      <c r="A23" s="548" t="s">
        <v>141</v>
      </c>
      <c r="B23" s="196">
        <v>14663</v>
      </c>
      <c r="C23" s="196">
        <v>5011</v>
      </c>
      <c r="D23" s="196">
        <v>4455</v>
      </c>
      <c r="E23" s="196">
        <v>4084</v>
      </c>
      <c r="F23" s="196">
        <f t="shared" si="0"/>
        <v>13550</v>
      </c>
      <c r="G23" s="196">
        <v>4640</v>
      </c>
      <c r="H23" s="196">
        <v>4826</v>
      </c>
      <c r="I23" s="196">
        <v>3712</v>
      </c>
      <c r="J23" s="196">
        <f t="shared" si="1"/>
        <v>13178</v>
      </c>
      <c r="K23" s="196">
        <v>2784</v>
      </c>
      <c r="L23" s="196">
        <v>3155</v>
      </c>
      <c r="M23" s="196">
        <v>2970</v>
      </c>
      <c r="N23" s="196">
        <f t="shared" si="2"/>
        <v>8909</v>
      </c>
      <c r="O23" s="200">
        <f t="shared" si="3"/>
        <v>50300</v>
      </c>
      <c r="P23" s="584" t="s">
        <v>273</v>
      </c>
    </row>
    <row r="24" spans="1:16" ht="36" customHeight="1" thickTop="1" thickBot="1">
      <c r="A24" s="550" t="s">
        <v>21</v>
      </c>
      <c r="B24" s="202">
        <f>SUM(B9:B23)</f>
        <v>287994</v>
      </c>
      <c r="C24" s="202">
        <f>SUM(C9:C23)</f>
        <v>92808</v>
      </c>
      <c r="D24" s="202">
        <f>SUM(D9:D23)</f>
        <v>78187</v>
      </c>
      <c r="E24" s="202">
        <f>SUM(E9:E23)</f>
        <v>75295</v>
      </c>
      <c r="F24" s="202">
        <f t="shared" si="0"/>
        <v>246290</v>
      </c>
      <c r="G24" s="202">
        <f>SUM(G9:G23)</f>
        <v>89015</v>
      </c>
      <c r="H24" s="202">
        <f>SUM(H9:H23)</f>
        <v>95610</v>
      </c>
      <c r="I24" s="202">
        <f>SUM(I9:I23)</f>
        <v>63797</v>
      </c>
      <c r="J24" s="202">
        <f t="shared" si="1"/>
        <v>248422</v>
      </c>
      <c r="K24" s="202">
        <f>SUM(K9:K23)</f>
        <v>53197</v>
      </c>
      <c r="L24" s="202">
        <f>SUM(L9:L23)</f>
        <v>38817</v>
      </c>
      <c r="M24" s="202">
        <f>SUM(M9:M23)</f>
        <v>50096</v>
      </c>
      <c r="N24" s="202">
        <f t="shared" si="2"/>
        <v>142110</v>
      </c>
      <c r="O24" s="203">
        <f>B24+F24+J24+N24</f>
        <v>924816</v>
      </c>
      <c r="P24" s="638" t="s">
        <v>34</v>
      </c>
    </row>
    <row r="25" spans="1:16" ht="15.75" thickTop="1"/>
  </sheetData>
  <mergeCells count="18">
    <mergeCell ref="G7:I7"/>
    <mergeCell ref="J7:J8"/>
    <mergeCell ref="N7:N8"/>
    <mergeCell ref="A1:P1"/>
    <mergeCell ref="A2:P2"/>
    <mergeCell ref="A3:B3"/>
    <mergeCell ref="A4:A8"/>
    <mergeCell ref="B4:N4"/>
    <mergeCell ref="O4:O6"/>
    <mergeCell ref="P4:P8"/>
    <mergeCell ref="B5:N5"/>
    <mergeCell ref="C6:E6"/>
    <mergeCell ref="G6:I6"/>
    <mergeCell ref="O7:O8"/>
    <mergeCell ref="K6:M6"/>
    <mergeCell ref="C7:E7"/>
    <mergeCell ref="K7:M7"/>
    <mergeCell ref="F7:F8"/>
  </mergeCells>
  <printOptions horizontalCentered="1"/>
  <pageMargins left="0.25" right="0.25" top="0.75" bottom="0.75" header="0.3" footer="0.3"/>
  <pageSetup paperSize="9" scale="56" orientation="landscape" r:id="rId1"/>
  <headerFooter>
    <oddFooter>&amp;C&amp;"-,Bold"&amp;14 56</oddFooter>
  </headerFooter>
  <ignoredErrors>
    <ignoredError sqref="J24 F24" formula="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2"/>
  <sheetViews>
    <sheetView rightToLeft="1" view="pageBreakPreview" zoomScale="60" workbookViewId="0">
      <selection activeCell="B8" sqref="B8"/>
    </sheetView>
  </sheetViews>
  <sheetFormatPr defaultRowHeight="15"/>
  <cols>
    <col min="1" max="1" width="17.85546875" customWidth="1"/>
    <col min="2" max="2" width="22.140625" customWidth="1"/>
    <col min="3" max="3" width="21.140625" customWidth="1"/>
    <col min="4" max="4" width="23.7109375" customWidth="1"/>
    <col min="5" max="5" width="17.5703125" customWidth="1"/>
    <col min="6" max="6" width="17.7109375" customWidth="1"/>
    <col min="7" max="7" width="19.140625" customWidth="1"/>
    <col min="8" max="8" width="24.42578125" customWidth="1"/>
    <col min="9" max="9" width="20.140625" customWidth="1"/>
  </cols>
  <sheetData>
    <row r="1" spans="1:9" ht="25.5" customHeight="1">
      <c r="A1" s="1025" t="s">
        <v>822</v>
      </c>
      <c r="B1" s="1025"/>
      <c r="C1" s="1025"/>
      <c r="D1" s="1025"/>
      <c r="E1" s="1025"/>
      <c r="F1" s="1025"/>
      <c r="G1" s="1025"/>
      <c r="H1" s="1025"/>
      <c r="I1" s="1025"/>
    </row>
    <row r="2" spans="1:9" ht="25.5" customHeight="1">
      <c r="A2" s="949" t="s">
        <v>771</v>
      </c>
      <c r="B2" s="949"/>
      <c r="C2" s="949"/>
      <c r="D2" s="949"/>
      <c r="E2" s="949"/>
      <c r="F2" s="949"/>
      <c r="G2" s="949"/>
      <c r="H2" s="949"/>
      <c r="I2" s="949"/>
    </row>
    <row r="3" spans="1:9" ht="19.5" customHeight="1" thickBot="1">
      <c r="A3" s="33" t="s">
        <v>820</v>
      </c>
      <c r="B3" s="33"/>
      <c r="C3" s="33"/>
      <c r="D3" s="33"/>
      <c r="E3" s="33"/>
      <c r="F3" s="33"/>
      <c r="G3" s="33"/>
      <c r="H3" s="33"/>
      <c r="I3" s="33" t="s">
        <v>821</v>
      </c>
    </row>
    <row r="4" spans="1:9" ht="59.25" customHeight="1" thickTop="1" thickBot="1">
      <c r="A4" s="1118" t="s">
        <v>39</v>
      </c>
      <c r="B4" s="747" t="s">
        <v>376</v>
      </c>
      <c r="C4" s="748" t="s">
        <v>44</v>
      </c>
      <c r="D4" s="749" t="s">
        <v>377</v>
      </c>
      <c r="E4" s="747" t="s">
        <v>378</v>
      </c>
      <c r="F4" s="747" t="s">
        <v>379</v>
      </c>
      <c r="G4" s="747" t="s">
        <v>380</v>
      </c>
      <c r="H4" s="749" t="s">
        <v>381</v>
      </c>
      <c r="I4" s="986" t="s">
        <v>168</v>
      </c>
    </row>
    <row r="5" spans="1:9" ht="55.5" customHeight="1" thickTop="1" thickBot="1">
      <c r="A5" s="1163"/>
      <c r="B5" s="588" t="s">
        <v>452</v>
      </c>
      <c r="C5" s="750" t="s">
        <v>453</v>
      </c>
      <c r="D5" s="751" t="s">
        <v>250</v>
      </c>
      <c r="E5" s="588" t="s">
        <v>466</v>
      </c>
      <c r="F5" s="588" t="s">
        <v>467</v>
      </c>
      <c r="G5" s="588" t="s">
        <v>468</v>
      </c>
      <c r="H5" s="751" t="s">
        <v>250</v>
      </c>
      <c r="I5" s="988"/>
    </row>
    <row r="6" spans="1:9" ht="30" customHeight="1" thickTop="1">
      <c r="A6" s="31" t="s">
        <v>137</v>
      </c>
      <c r="B6" s="196">
        <v>55093</v>
      </c>
      <c r="C6" s="196">
        <v>56701</v>
      </c>
      <c r="D6" s="196">
        <f>B6+C6</f>
        <v>111794</v>
      </c>
      <c r="E6" s="196">
        <v>17676</v>
      </c>
      <c r="F6" s="196">
        <v>78508</v>
      </c>
      <c r="G6" s="196">
        <v>15610</v>
      </c>
      <c r="H6" s="196">
        <f>E6+F6+G6</f>
        <v>111794</v>
      </c>
      <c r="I6" s="580" t="s">
        <v>259</v>
      </c>
    </row>
    <row r="7" spans="1:9" ht="30" customHeight="1">
      <c r="A7" s="752" t="s">
        <v>6</v>
      </c>
      <c r="B7" s="197">
        <v>33261</v>
      </c>
      <c r="C7" s="197">
        <v>29390</v>
      </c>
      <c r="D7" s="197">
        <f t="shared" ref="D7:D21" si="0">B7+C7</f>
        <v>62651</v>
      </c>
      <c r="E7" s="197">
        <v>1434</v>
      </c>
      <c r="F7" s="197">
        <v>33548</v>
      </c>
      <c r="G7" s="197">
        <v>27669</v>
      </c>
      <c r="H7" s="197">
        <f t="shared" ref="H7:H21" si="1">E7+F7+G7</f>
        <v>62651</v>
      </c>
      <c r="I7" s="467" t="s">
        <v>260</v>
      </c>
    </row>
    <row r="8" spans="1:9" ht="30" customHeight="1">
      <c r="A8" s="31" t="s">
        <v>7</v>
      </c>
      <c r="B8" s="196">
        <v>46509</v>
      </c>
      <c r="C8" s="196">
        <v>47424</v>
      </c>
      <c r="D8" s="196">
        <f t="shared" si="0"/>
        <v>93933</v>
      </c>
      <c r="E8" s="196">
        <v>2014</v>
      </c>
      <c r="F8" s="196">
        <v>41565</v>
      </c>
      <c r="G8" s="196">
        <v>50354</v>
      </c>
      <c r="H8" s="196">
        <f t="shared" si="1"/>
        <v>93933</v>
      </c>
      <c r="I8" s="584" t="s">
        <v>261</v>
      </c>
    </row>
    <row r="9" spans="1:9" ht="30" customHeight="1">
      <c r="A9" s="752" t="s">
        <v>49</v>
      </c>
      <c r="B9" s="197">
        <v>30683</v>
      </c>
      <c r="C9" s="197">
        <v>35958</v>
      </c>
      <c r="D9" s="197">
        <f t="shared" si="0"/>
        <v>66641</v>
      </c>
      <c r="E9" s="197">
        <v>833</v>
      </c>
      <c r="F9" s="197">
        <v>37902</v>
      </c>
      <c r="G9" s="197">
        <v>27906</v>
      </c>
      <c r="H9" s="197">
        <f t="shared" si="1"/>
        <v>66641</v>
      </c>
      <c r="I9" s="467" t="s">
        <v>262</v>
      </c>
    </row>
    <row r="10" spans="1:9" ht="30" customHeight="1">
      <c r="A10" s="31" t="s">
        <v>9</v>
      </c>
      <c r="B10" s="196">
        <v>575683</v>
      </c>
      <c r="C10" s="196">
        <v>415212</v>
      </c>
      <c r="D10" s="196">
        <f t="shared" si="0"/>
        <v>990895</v>
      </c>
      <c r="E10" s="196">
        <v>41017</v>
      </c>
      <c r="F10" s="196">
        <v>504443</v>
      </c>
      <c r="G10" s="196">
        <v>445435</v>
      </c>
      <c r="H10" s="196">
        <f t="shared" si="1"/>
        <v>990895</v>
      </c>
      <c r="I10" s="584" t="s">
        <v>263</v>
      </c>
    </row>
    <row r="11" spans="1:9" ht="30" customHeight="1">
      <c r="A11" s="752" t="s">
        <v>10</v>
      </c>
      <c r="B11" s="197">
        <v>59405</v>
      </c>
      <c r="C11" s="197">
        <v>48545</v>
      </c>
      <c r="D11" s="197">
        <f t="shared" si="0"/>
        <v>107950</v>
      </c>
      <c r="E11" s="197">
        <v>3104</v>
      </c>
      <c r="F11" s="197">
        <v>40121</v>
      </c>
      <c r="G11" s="197">
        <v>64725</v>
      </c>
      <c r="H11" s="197">
        <f t="shared" si="1"/>
        <v>107950</v>
      </c>
      <c r="I11" s="467" t="s">
        <v>264</v>
      </c>
    </row>
    <row r="12" spans="1:9" ht="30" customHeight="1">
      <c r="A12" s="31" t="s">
        <v>11</v>
      </c>
      <c r="B12" s="196">
        <v>27214</v>
      </c>
      <c r="C12" s="196">
        <v>26336</v>
      </c>
      <c r="D12" s="196">
        <f t="shared" si="0"/>
        <v>53550</v>
      </c>
      <c r="E12" s="196">
        <v>1003</v>
      </c>
      <c r="F12" s="196">
        <v>34112</v>
      </c>
      <c r="G12" s="196">
        <v>18435</v>
      </c>
      <c r="H12" s="196">
        <f t="shared" si="1"/>
        <v>53550</v>
      </c>
      <c r="I12" s="584" t="s">
        <v>265</v>
      </c>
    </row>
    <row r="13" spans="1:9" ht="30" customHeight="1">
      <c r="A13" s="752" t="s">
        <v>12</v>
      </c>
      <c r="B13" s="197">
        <v>35910</v>
      </c>
      <c r="C13" s="197">
        <v>37747</v>
      </c>
      <c r="D13" s="197">
        <f t="shared" si="0"/>
        <v>73657</v>
      </c>
      <c r="E13" s="197">
        <v>501</v>
      </c>
      <c r="F13" s="197">
        <v>30398</v>
      </c>
      <c r="G13" s="197">
        <v>42758</v>
      </c>
      <c r="H13" s="197">
        <f t="shared" si="1"/>
        <v>73657</v>
      </c>
      <c r="I13" s="467" t="s">
        <v>266</v>
      </c>
    </row>
    <row r="14" spans="1:9" ht="30" customHeight="1">
      <c r="A14" s="31" t="s">
        <v>13</v>
      </c>
      <c r="B14" s="196">
        <v>35666</v>
      </c>
      <c r="C14" s="196">
        <v>41044</v>
      </c>
      <c r="D14" s="196">
        <f t="shared" si="0"/>
        <v>76710</v>
      </c>
      <c r="E14" s="196">
        <v>1613</v>
      </c>
      <c r="F14" s="196">
        <v>72049</v>
      </c>
      <c r="G14" s="196">
        <v>3048</v>
      </c>
      <c r="H14" s="196">
        <f t="shared" si="1"/>
        <v>76710</v>
      </c>
      <c r="I14" s="584" t="s">
        <v>267</v>
      </c>
    </row>
    <row r="15" spans="1:9" ht="30" customHeight="1">
      <c r="A15" s="752" t="s">
        <v>138</v>
      </c>
      <c r="B15" s="197">
        <v>34932</v>
      </c>
      <c r="C15" s="197">
        <v>33941</v>
      </c>
      <c r="D15" s="197">
        <f t="shared" si="0"/>
        <v>68873</v>
      </c>
      <c r="E15" s="197">
        <v>1556</v>
      </c>
      <c r="F15" s="197">
        <v>30689</v>
      </c>
      <c r="G15" s="197">
        <v>36628</v>
      </c>
      <c r="H15" s="197">
        <f t="shared" si="1"/>
        <v>68873</v>
      </c>
      <c r="I15" s="467" t="s">
        <v>268</v>
      </c>
    </row>
    <row r="16" spans="1:9" ht="30" customHeight="1">
      <c r="A16" s="31" t="s">
        <v>139</v>
      </c>
      <c r="B16" s="196">
        <v>34774</v>
      </c>
      <c r="C16" s="196">
        <v>30407</v>
      </c>
      <c r="D16" s="196">
        <f t="shared" si="0"/>
        <v>65181</v>
      </c>
      <c r="E16" s="196">
        <v>3312</v>
      </c>
      <c r="F16" s="196">
        <v>34172</v>
      </c>
      <c r="G16" s="196">
        <v>27697</v>
      </c>
      <c r="H16" s="196">
        <f t="shared" si="1"/>
        <v>65181</v>
      </c>
      <c r="I16" s="584" t="s">
        <v>269</v>
      </c>
    </row>
    <row r="17" spans="1:9" ht="30" customHeight="1">
      <c r="A17" s="752" t="s">
        <v>445</v>
      </c>
      <c r="B17" s="197">
        <v>22430</v>
      </c>
      <c r="C17" s="197">
        <v>23743</v>
      </c>
      <c r="D17" s="197">
        <f t="shared" si="0"/>
        <v>46173</v>
      </c>
      <c r="E17" s="197">
        <v>109</v>
      </c>
      <c r="F17" s="197">
        <v>13349</v>
      </c>
      <c r="G17" s="197">
        <v>32715</v>
      </c>
      <c r="H17" s="197">
        <f t="shared" si="1"/>
        <v>46173</v>
      </c>
      <c r="I17" s="467" t="s">
        <v>270</v>
      </c>
    </row>
    <row r="18" spans="1:9" ht="30" customHeight="1">
      <c r="A18" s="753" t="s">
        <v>17</v>
      </c>
      <c r="B18" s="196">
        <v>25015</v>
      </c>
      <c r="C18" s="196">
        <v>25492</v>
      </c>
      <c r="D18" s="196">
        <f t="shared" si="0"/>
        <v>50507</v>
      </c>
      <c r="E18" s="196">
        <v>238</v>
      </c>
      <c r="F18" s="196">
        <v>22632</v>
      </c>
      <c r="G18" s="196">
        <v>27637</v>
      </c>
      <c r="H18" s="196">
        <f t="shared" si="1"/>
        <v>50507</v>
      </c>
      <c r="I18" s="584" t="s">
        <v>271</v>
      </c>
    </row>
    <row r="19" spans="1:9" ht="30" customHeight="1">
      <c r="A19" s="647" t="s">
        <v>18</v>
      </c>
      <c r="B19" s="197">
        <v>31041</v>
      </c>
      <c r="C19" s="197">
        <v>22576</v>
      </c>
      <c r="D19" s="197">
        <f t="shared" si="0"/>
        <v>53617</v>
      </c>
      <c r="E19" s="197">
        <v>134</v>
      </c>
      <c r="F19" s="197">
        <v>8466</v>
      </c>
      <c r="G19" s="197">
        <v>45017</v>
      </c>
      <c r="H19" s="197">
        <f t="shared" si="1"/>
        <v>53617</v>
      </c>
      <c r="I19" s="467" t="s">
        <v>272</v>
      </c>
    </row>
    <row r="20" spans="1:9" ht="30" customHeight="1" thickBot="1">
      <c r="A20" s="753" t="s">
        <v>141</v>
      </c>
      <c r="B20" s="196">
        <v>59211</v>
      </c>
      <c r="C20" s="196">
        <v>50300</v>
      </c>
      <c r="D20" s="196">
        <f t="shared" si="0"/>
        <v>109511</v>
      </c>
      <c r="E20" s="196">
        <v>186</v>
      </c>
      <c r="F20" s="196">
        <v>34523</v>
      </c>
      <c r="G20" s="196">
        <v>74802</v>
      </c>
      <c r="H20" s="196">
        <f t="shared" si="1"/>
        <v>109511</v>
      </c>
      <c r="I20" s="584" t="s">
        <v>273</v>
      </c>
    </row>
    <row r="21" spans="1:9" ht="30" customHeight="1" thickTop="1" thickBot="1">
      <c r="A21" s="648" t="s">
        <v>21</v>
      </c>
      <c r="B21" s="202">
        <v>1106827</v>
      </c>
      <c r="C21" s="202">
        <v>924816</v>
      </c>
      <c r="D21" s="202">
        <f t="shared" si="0"/>
        <v>2031643</v>
      </c>
      <c r="E21" s="202">
        <f>SUM(E6:E20)</f>
        <v>74730</v>
      </c>
      <c r="F21" s="202">
        <f>SUM(F6:F20)</f>
        <v>1016477</v>
      </c>
      <c r="G21" s="202">
        <f>SUM(G6:G20)</f>
        <v>940436</v>
      </c>
      <c r="H21" s="202">
        <f t="shared" si="1"/>
        <v>2031643</v>
      </c>
      <c r="I21" s="638" t="s">
        <v>34</v>
      </c>
    </row>
    <row r="22" spans="1:9" ht="16.5" thickTop="1">
      <c r="A22" s="130"/>
      <c r="B22" s="102"/>
      <c r="C22" s="102"/>
      <c r="D22" s="102"/>
      <c r="E22" s="102"/>
      <c r="F22" s="102"/>
      <c r="G22" s="102"/>
      <c r="H22" s="102"/>
    </row>
  </sheetData>
  <mergeCells count="4">
    <mergeCell ref="A1:I1"/>
    <mergeCell ref="A2:I2"/>
    <mergeCell ref="A4:A5"/>
    <mergeCell ref="I4:I5"/>
  </mergeCells>
  <printOptions horizontalCentered="1"/>
  <pageMargins left="0.25" right="0.25" top="0.75" bottom="0.75" header="0.3" footer="0.3"/>
  <pageSetup paperSize="9" scale="75" orientation="landscape" r:id="rId1"/>
  <headerFooter>
    <oddFooter>&amp;C&amp;"-,Bold"&amp;14 58</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28"/>
  <sheetViews>
    <sheetView rightToLeft="1" view="pageBreakPreview" zoomScale="50" zoomScaleSheetLayoutView="50" workbookViewId="0">
      <selection activeCell="N20" sqref="N20"/>
    </sheetView>
  </sheetViews>
  <sheetFormatPr defaultRowHeight="15"/>
  <cols>
    <col min="1" max="1" width="12.85546875" customWidth="1"/>
    <col min="2" max="2" width="18.5703125" customWidth="1"/>
    <col min="3" max="3" width="18.140625" customWidth="1"/>
    <col min="4" max="4" width="17" customWidth="1"/>
    <col min="5" max="5" width="22.140625" customWidth="1"/>
    <col min="6" max="6" width="18.140625" customWidth="1"/>
    <col min="7" max="7" width="18.42578125" customWidth="1"/>
    <col min="8" max="8" width="16.5703125" customWidth="1"/>
    <col min="9" max="9" width="21.28515625" customWidth="1"/>
    <col min="10" max="10" width="18" customWidth="1"/>
    <col min="11" max="11" width="18.7109375" customWidth="1"/>
    <col min="12" max="12" width="16.5703125" customWidth="1"/>
    <col min="13" max="13" width="22.28515625" customWidth="1"/>
    <col min="14" max="14" width="18.85546875" customWidth="1"/>
    <col min="15" max="15" width="18.28515625" customWidth="1"/>
    <col min="16" max="16" width="16.85546875" customWidth="1"/>
    <col min="17" max="17" width="21.85546875" customWidth="1"/>
    <col min="18" max="18" width="20.5703125" customWidth="1"/>
    <col min="19" max="19" width="13" customWidth="1"/>
    <col min="20" max="20" width="13.5703125" customWidth="1"/>
    <col min="21" max="21" width="10.42578125" customWidth="1"/>
    <col min="22" max="22" width="13.5703125" customWidth="1"/>
    <col min="23" max="23" width="28.42578125" customWidth="1"/>
    <col min="24" max="24" width="13.5703125" customWidth="1"/>
  </cols>
  <sheetData>
    <row r="1" spans="1:23" ht="26.25" customHeight="1">
      <c r="A1" s="1079" t="s">
        <v>382</v>
      </c>
      <c r="B1" s="1079"/>
      <c r="C1" s="1079"/>
      <c r="D1" s="1079"/>
      <c r="E1" s="1079"/>
      <c r="F1" s="1079"/>
      <c r="G1" s="1079"/>
      <c r="H1" s="1079"/>
      <c r="I1" s="1079"/>
      <c r="J1" s="1079"/>
      <c r="K1" s="1079"/>
      <c r="L1" s="1079"/>
      <c r="M1" s="1079"/>
      <c r="N1" s="1079"/>
      <c r="O1" s="1079"/>
      <c r="P1" s="1079"/>
      <c r="Q1" s="1079"/>
      <c r="R1" s="1079"/>
    </row>
    <row r="2" spans="1:23" ht="24" customHeight="1">
      <c r="A2" s="1079" t="s">
        <v>772</v>
      </c>
      <c r="B2" s="1079"/>
      <c r="C2" s="1079"/>
      <c r="D2" s="1079"/>
      <c r="E2" s="1079"/>
      <c r="F2" s="1079"/>
      <c r="G2" s="1079"/>
      <c r="H2" s="1079"/>
      <c r="I2" s="1079"/>
      <c r="J2" s="1079"/>
      <c r="K2" s="1079"/>
      <c r="L2" s="1079"/>
      <c r="M2" s="1079"/>
      <c r="N2" s="1079"/>
      <c r="O2" s="1079"/>
      <c r="P2" s="1079"/>
      <c r="Q2" s="1079"/>
      <c r="R2" s="1079"/>
    </row>
    <row r="3" spans="1:23" ht="21.75" customHeight="1" thickBot="1">
      <c r="A3" s="1278" t="s">
        <v>472</v>
      </c>
      <c r="B3" s="1278"/>
      <c r="C3" s="488"/>
      <c r="D3" s="488"/>
      <c r="E3" s="488"/>
      <c r="F3" s="488"/>
      <c r="G3" s="488"/>
      <c r="H3" s="488"/>
      <c r="I3" s="488"/>
      <c r="J3" s="488"/>
      <c r="K3" s="488"/>
      <c r="L3" s="488"/>
      <c r="M3" s="488"/>
      <c r="N3" s="488"/>
      <c r="O3" s="488"/>
      <c r="P3" s="488"/>
      <c r="Q3" s="490"/>
      <c r="R3" s="490" t="s">
        <v>584</v>
      </c>
    </row>
    <row r="4" spans="1:23" ht="37.5" customHeight="1" thickTop="1" thickBot="1">
      <c r="A4" s="1084" t="s">
        <v>39</v>
      </c>
      <c r="B4" s="1279" t="s">
        <v>383</v>
      </c>
      <c r="C4" s="1280"/>
      <c r="D4" s="1280"/>
      <c r="E4" s="1280"/>
      <c r="F4" s="1280"/>
      <c r="G4" s="1280"/>
      <c r="H4" s="1280"/>
      <c r="I4" s="1280"/>
      <c r="J4" s="1280"/>
      <c r="K4" s="1280"/>
      <c r="L4" s="1280"/>
      <c r="M4" s="1280"/>
      <c r="N4" s="1280"/>
      <c r="O4" s="1280"/>
      <c r="P4" s="1280"/>
      <c r="Q4" s="1281"/>
      <c r="R4" s="1282" t="s">
        <v>168</v>
      </c>
    </row>
    <row r="5" spans="1:23" ht="34.5" customHeight="1" thickTop="1" thickBot="1">
      <c r="A5" s="1085"/>
      <c r="B5" s="1285" t="s">
        <v>446</v>
      </c>
      <c r="C5" s="1286"/>
      <c r="D5" s="1286"/>
      <c r="E5" s="1286"/>
      <c r="F5" s="1286"/>
      <c r="G5" s="1286"/>
      <c r="H5" s="1286"/>
      <c r="I5" s="1286"/>
      <c r="J5" s="1286"/>
      <c r="K5" s="1286"/>
      <c r="L5" s="1286"/>
      <c r="M5" s="1286"/>
      <c r="N5" s="1286"/>
      <c r="O5" s="1286"/>
      <c r="P5" s="1286"/>
      <c r="Q5" s="1287"/>
      <c r="R5" s="1283"/>
    </row>
    <row r="6" spans="1:23" ht="33.75" customHeight="1" thickTop="1">
      <c r="A6" s="1085"/>
      <c r="B6" s="1288" t="s">
        <v>135</v>
      </c>
      <c r="C6" s="1289"/>
      <c r="D6" s="1289"/>
      <c r="E6" s="1290"/>
      <c r="F6" s="1291" t="s">
        <v>136</v>
      </c>
      <c r="G6" s="1129"/>
      <c r="H6" s="1129"/>
      <c r="I6" s="1292"/>
      <c r="J6" s="1288" t="s">
        <v>0</v>
      </c>
      <c r="K6" s="1289"/>
      <c r="L6" s="1289"/>
      <c r="M6" s="1290"/>
      <c r="N6" s="1296" t="s">
        <v>1</v>
      </c>
      <c r="O6" s="1297"/>
      <c r="P6" s="1297"/>
      <c r="Q6" s="1298"/>
      <c r="R6" s="1283"/>
    </row>
    <row r="7" spans="1:23" ht="30.75" customHeight="1" thickBot="1">
      <c r="A7" s="1085"/>
      <c r="B7" s="1269" t="s">
        <v>251</v>
      </c>
      <c r="C7" s="1270"/>
      <c r="D7" s="1270"/>
      <c r="E7" s="1271"/>
      <c r="F7" s="1299" t="s">
        <v>431</v>
      </c>
      <c r="G7" s="1300"/>
      <c r="H7" s="1300"/>
      <c r="I7" s="1301"/>
      <c r="J7" s="1269" t="s">
        <v>253</v>
      </c>
      <c r="K7" s="1270"/>
      <c r="L7" s="1270"/>
      <c r="M7" s="1271"/>
      <c r="N7" s="1272" t="s">
        <v>254</v>
      </c>
      <c r="O7" s="1273"/>
      <c r="P7" s="1273"/>
      <c r="Q7" s="1274"/>
      <c r="R7" s="1283"/>
    </row>
    <row r="8" spans="1:23" ht="30.75" customHeight="1" thickBot="1">
      <c r="A8" s="1085"/>
      <c r="B8" s="1275" t="s">
        <v>384</v>
      </c>
      <c r="C8" s="1276"/>
      <c r="D8" s="1276"/>
      <c r="E8" s="1276"/>
      <c r="F8" s="1276"/>
      <c r="G8" s="1276"/>
      <c r="H8" s="1276"/>
      <c r="I8" s="1276"/>
      <c r="J8" s="1276"/>
      <c r="K8" s="1276"/>
      <c r="L8" s="1276"/>
      <c r="M8" s="1276"/>
      <c r="N8" s="1276"/>
      <c r="O8" s="1276"/>
      <c r="P8" s="1276"/>
      <c r="Q8" s="1277"/>
      <c r="R8" s="1283"/>
    </row>
    <row r="9" spans="1:23" ht="26.25" customHeight="1" thickBot="1">
      <c r="A9" s="1085"/>
      <c r="B9" s="1293" t="s">
        <v>777</v>
      </c>
      <c r="C9" s="1294"/>
      <c r="D9" s="1294"/>
      <c r="E9" s="1294"/>
      <c r="F9" s="1294"/>
      <c r="G9" s="1294"/>
      <c r="H9" s="1294"/>
      <c r="I9" s="1294"/>
      <c r="J9" s="1294"/>
      <c r="K9" s="1294"/>
      <c r="L9" s="1294"/>
      <c r="M9" s="1294"/>
      <c r="N9" s="1294"/>
      <c r="O9" s="1294"/>
      <c r="P9" s="1294"/>
      <c r="Q9" s="1295"/>
      <c r="R9" s="1283"/>
    </row>
    <row r="10" spans="1:23" ht="60.75" customHeight="1" thickBot="1">
      <c r="A10" s="1085"/>
      <c r="B10" s="755" t="s">
        <v>385</v>
      </c>
      <c r="C10" s="755" t="s">
        <v>386</v>
      </c>
      <c r="D10" s="755" t="s">
        <v>387</v>
      </c>
      <c r="E10" s="756" t="s">
        <v>388</v>
      </c>
      <c r="F10" s="757" t="s">
        <v>385</v>
      </c>
      <c r="G10" s="758" t="s">
        <v>389</v>
      </c>
      <c r="H10" s="758" t="s">
        <v>387</v>
      </c>
      <c r="I10" s="759" t="s">
        <v>388</v>
      </c>
      <c r="J10" s="760" t="s">
        <v>385</v>
      </c>
      <c r="K10" s="755" t="s">
        <v>386</v>
      </c>
      <c r="L10" s="755" t="s">
        <v>387</v>
      </c>
      <c r="M10" s="756" t="s">
        <v>388</v>
      </c>
      <c r="N10" s="757" t="s">
        <v>390</v>
      </c>
      <c r="O10" s="758" t="s">
        <v>389</v>
      </c>
      <c r="P10" s="758" t="s">
        <v>387</v>
      </c>
      <c r="Q10" s="758" t="s">
        <v>388</v>
      </c>
      <c r="R10" s="1283"/>
      <c r="S10" s="8"/>
      <c r="T10" s="8"/>
      <c r="U10" s="8"/>
      <c r="V10" s="8"/>
      <c r="W10" s="8"/>
    </row>
    <row r="11" spans="1:23" ht="76.5" customHeight="1" thickTop="1" thickBot="1">
      <c r="A11" s="1086"/>
      <c r="B11" s="754" t="s">
        <v>773</v>
      </c>
      <c r="C11" s="754" t="s">
        <v>786</v>
      </c>
      <c r="D11" s="754" t="s">
        <v>775</v>
      </c>
      <c r="E11" s="754" t="s">
        <v>776</v>
      </c>
      <c r="F11" s="754" t="s">
        <v>773</v>
      </c>
      <c r="G11" s="754" t="s">
        <v>786</v>
      </c>
      <c r="H11" s="754" t="s">
        <v>775</v>
      </c>
      <c r="I11" s="754" t="s">
        <v>776</v>
      </c>
      <c r="J11" s="754" t="s">
        <v>773</v>
      </c>
      <c r="K11" s="754" t="s">
        <v>786</v>
      </c>
      <c r="L11" s="754" t="s">
        <v>775</v>
      </c>
      <c r="M11" s="754" t="s">
        <v>776</v>
      </c>
      <c r="N11" s="754" t="s">
        <v>773</v>
      </c>
      <c r="O11" s="754" t="s">
        <v>786</v>
      </c>
      <c r="P11" s="754" t="s">
        <v>775</v>
      </c>
      <c r="Q11" s="754" t="s">
        <v>776</v>
      </c>
      <c r="R11" s="1284"/>
      <c r="S11" s="166"/>
      <c r="T11" s="166"/>
      <c r="U11" s="166"/>
      <c r="V11" s="166"/>
      <c r="W11" s="166"/>
    </row>
    <row r="12" spans="1:23" ht="39.950000000000003" customHeight="1" thickTop="1">
      <c r="A12" s="779" t="s">
        <v>137</v>
      </c>
      <c r="B12" s="780">
        <v>27607</v>
      </c>
      <c r="C12" s="780">
        <v>1891</v>
      </c>
      <c r="D12" s="780">
        <v>0</v>
      </c>
      <c r="E12" s="780">
        <v>0</v>
      </c>
      <c r="F12" s="780">
        <v>122</v>
      </c>
      <c r="G12" s="780">
        <v>162</v>
      </c>
      <c r="H12" s="780">
        <v>0</v>
      </c>
      <c r="I12" s="780">
        <v>0</v>
      </c>
      <c r="J12" s="780">
        <v>8</v>
      </c>
      <c r="K12" s="780">
        <v>4</v>
      </c>
      <c r="L12" s="780">
        <v>0</v>
      </c>
      <c r="M12" s="780">
        <v>0</v>
      </c>
      <c r="N12" s="780">
        <v>4235</v>
      </c>
      <c r="O12" s="780">
        <v>1205</v>
      </c>
      <c r="P12" s="780">
        <v>146</v>
      </c>
      <c r="Q12" s="780">
        <v>0</v>
      </c>
      <c r="R12" s="781" t="s">
        <v>259</v>
      </c>
      <c r="S12" s="165"/>
      <c r="T12" s="165"/>
      <c r="U12" s="165"/>
      <c r="V12" s="165"/>
      <c r="W12" s="165"/>
    </row>
    <row r="13" spans="1:23" ht="39.950000000000003" customHeight="1">
      <c r="A13" s="782" t="s">
        <v>391</v>
      </c>
      <c r="B13" s="783">
        <v>12199</v>
      </c>
      <c r="C13" s="783">
        <v>3308</v>
      </c>
      <c r="D13" s="783">
        <v>0</v>
      </c>
      <c r="E13" s="783">
        <v>0</v>
      </c>
      <c r="F13" s="783">
        <v>16</v>
      </c>
      <c r="G13" s="783">
        <v>243</v>
      </c>
      <c r="H13" s="783">
        <v>0</v>
      </c>
      <c r="I13" s="783">
        <v>0</v>
      </c>
      <c r="J13" s="783">
        <v>15</v>
      </c>
      <c r="K13" s="783">
        <v>73</v>
      </c>
      <c r="L13" s="783">
        <v>0</v>
      </c>
      <c r="M13" s="783">
        <v>0</v>
      </c>
      <c r="N13" s="783">
        <v>12321</v>
      </c>
      <c r="O13" s="783">
        <v>2181</v>
      </c>
      <c r="P13" s="783">
        <v>436</v>
      </c>
      <c r="Q13" s="783">
        <v>0</v>
      </c>
      <c r="R13" s="784" t="s">
        <v>260</v>
      </c>
      <c r="S13" s="165"/>
      <c r="T13" s="165"/>
      <c r="U13" s="165"/>
      <c r="V13" s="165"/>
      <c r="W13" s="165"/>
    </row>
    <row r="14" spans="1:23" ht="39.950000000000003" customHeight="1">
      <c r="A14" s="779" t="s">
        <v>7</v>
      </c>
      <c r="B14" s="780">
        <v>13401</v>
      </c>
      <c r="C14" s="780">
        <v>9350</v>
      </c>
      <c r="D14" s="780">
        <v>2182</v>
      </c>
      <c r="E14" s="780">
        <v>0</v>
      </c>
      <c r="F14" s="780">
        <v>762</v>
      </c>
      <c r="G14" s="780">
        <v>572</v>
      </c>
      <c r="H14" s="780">
        <v>300</v>
      </c>
      <c r="I14" s="780">
        <v>27</v>
      </c>
      <c r="J14" s="780">
        <v>8</v>
      </c>
      <c r="K14" s="780">
        <v>4</v>
      </c>
      <c r="L14" s="780">
        <v>3</v>
      </c>
      <c r="M14" s="780">
        <v>0</v>
      </c>
      <c r="N14" s="780">
        <v>10970</v>
      </c>
      <c r="O14" s="780">
        <v>9484</v>
      </c>
      <c r="P14" s="780">
        <v>4228</v>
      </c>
      <c r="Q14" s="780">
        <v>0</v>
      </c>
      <c r="R14" s="785" t="s">
        <v>261</v>
      </c>
      <c r="S14" s="165"/>
      <c r="T14" s="165"/>
      <c r="U14" s="165"/>
      <c r="V14" s="165"/>
      <c r="W14" s="165"/>
    </row>
    <row r="15" spans="1:23" ht="39.950000000000003" customHeight="1">
      <c r="A15" s="782" t="s">
        <v>49</v>
      </c>
      <c r="B15" s="783">
        <v>8067</v>
      </c>
      <c r="C15" s="783">
        <v>4649</v>
      </c>
      <c r="D15" s="783">
        <v>2871</v>
      </c>
      <c r="E15" s="783">
        <v>0</v>
      </c>
      <c r="F15" s="783">
        <v>73</v>
      </c>
      <c r="G15" s="783">
        <v>749</v>
      </c>
      <c r="H15" s="783">
        <v>73</v>
      </c>
      <c r="I15" s="783">
        <v>121</v>
      </c>
      <c r="J15" s="783">
        <v>1</v>
      </c>
      <c r="K15" s="783">
        <v>1</v>
      </c>
      <c r="L15" s="783">
        <v>1</v>
      </c>
      <c r="M15" s="783">
        <v>0</v>
      </c>
      <c r="N15" s="783">
        <v>5977</v>
      </c>
      <c r="O15" s="783">
        <v>2053</v>
      </c>
      <c r="P15" s="783">
        <v>1328</v>
      </c>
      <c r="Q15" s="783">
        <v>0</v>
      </c>
      <c r="R15" s="784" t="s">
        <v>262</v>
      </c>
      <c r="S15" s="165"/>
      <c r="T15" s="165"/>
      <c r="U15" s="165"/>
      <c r="V15" s="165"/>
      <c r="W15" s="165"/>
    </row>
    <row r="16" spans="1:23" ht="39.950000000000003" customHeight="1">
      <c r="A16" s="779" t="s">
        <v>392</v>
      </c>
      <c r="B16" s="780">
        <v>328984</v>
      </c>
      <c r="C16" s="780">
        <v>247441</v>
      </c>
      <c r="D16" s="780">
        <v>109661</v>
      </c>
      <c r="E16" s="780">
        <v>0</v>
      </c>
      <c r="F16" s="780">
        <v>4892</v>
      </c>
      <c r="G16" s="780">
        <v>11980</v>
      </c>
      <c r="H16" s="780">
        <v>698</v>
      </c>
      <c r="I16" s="780">
        <v>399</v>
      </c>
      <c r="J16" s="780">
        <v>33</v>
      </c>
      <c r="K16" s="780">
        <v>66</v>
      </c>
      <c r="L16" s="780">
        <v>10</v>
      </c>
      <c r="M16" s="780">
        <v>44</v>
      </c>
      <c r="N16" s="780">
        <v>190043</v>
      </c>
      <c r="O16" s="780">
        <v>84280</v>
      </c>
      <c r="P16" s="780">
        <v>26992</v>
      </c>
      <c r="Q16" s="780">
        <v>6059</v>
      </c>
      <c r="R16" s="785" t="s">
        <v>263</v>
      </c>
      <c r="S16" s="165"/>
      <c r="T16" s="165"/>
      <c r="U16" s="165"/>
      <c r="V16" s="165"/>
      <c r="W16" s="165"/>
    </row>
    <row r="17" spans="1:23" ht="39.950000000000003" customHeight="1">
      <c r="A17" s="782" t="s">
        <v>10</v>
      </c>
      <c r="B17" s="783">
        <v>15921</v>
      </c>
      <c r="C17" s="783">
        <v>6424</v>
      </c>
      <c r="D17" s="783">
        <v>1397</v>
      </c>
      <c r="E17" s="783">
        <v>0</v>
      </c>
      <c r="F17" s="783">
        <v>0</v>
      </c>
      <c r="G17" s="783">
        <v>482</v>
      </c>
      <c r="H17" s="783">
        <v>0</v>
      </c>
      <c r="I17" s="783">
        <v>0</v>
      </c>
      <c r="J17" s="783">
        <v>52</v>
      </c>
      <c r="K17" s="783">
        <v>0</v>
      </c>
      <c r="L17" s="783">
        <v>0</v>
      </c>
      <c r="M17" s="783">
        <v>0</v>
      </c>
      <c r="N17" s="783">
        <v>13081</v>
      </c>
      <c r="O17" s="783">
        <v>12933</v>
      </c>
      <c r="P17" s="783">
        <v>2940</v>
      </c>
      <c r="Q17" s="783">
        <v>0</v>
      </c>
      <c r="R17" s="784" t="s">
        <v>264</v>
      </c>
      <c r="S17" s="165"/>
      <c r="T17" s="165"/>
      <c r="U17" s="165"/>
      <c r="V17" s="165"/>
      <c r="W17" s="165"/>
    </row>
    <row r="18" spans="1:23" ht="39.950000000000003" customHeight="1">
      <c r="A18" s="779" t="s">
        <v>11</v>
      </c>
      <c r="B18" s="780">
        <v>11818</v>
      </c>
      <c r="C18" s="780">
        <v>6984</v>
      </c>
      <c r="D18" s="780">
        <v>3492</v>
      </c>
      <c r="E18" s="780">
        <v>0</v>
      </c>
      <c r="F18" s="780">
        <v>227</v>
      </c>
      <c r="G18" s="780">
        <v>192</v>
      </c>
      <c r="H18" s="780">
        <v>35</v>
      </c>
      <c r="I18" s="780">
        <v>0</v>
      </c>
      <c r="J18" s="780">
        <v>14</v>
      </c>
      <c r="K18" s="780">
        <v>37</v>
      </c>
      <c r="L18" s="780">
        <v>10</v>
      </c>
      <c r="M18" s="780">
        <v>0</v>
      </c>
      <c r="N18" s="780">
        <v>10689</v>
      </c>
      <c r="O18" s="780">
        <v>8167</v>
      </c>
      <c r="P18" s="780">
        <v>1894</v>
      </c>
      <c r="Q18" s="780">
        <v>406</v>
      </c>
      <c r="R18" s="785" t="s">
        <v>265</v>
      </c>
      <c r="S18" s="165"/>
      <c r="T18" s="165"/>
      <c r="U18" s="165"/>
      <c r="V18" s="165"/>
      <c r="W18" s="165"/>
    </row>
    <row r="19" spans="1:23" ht="39.950000000000003" customHeight="1">
      <c r="A19" s="782" t="s">
        <v>12</v>
      </c>
      <c r="B19" s="783">
        <v>9043</v>
      </c>
      <c r="C19" s="783">
        <v>5077</v>
      </c>
      <c r="D19" s="783">
        <v>2539</v>
      </c>
      <c r="E19" s="783">
        <v>0</v>
      </c>
      <c r="F19" s="783">
        <v>160</v>
      </c>
      <c r="G19" s="783">
        <v>160</v>
      </c>
      <c r="H19" s="783">
        <v>80</v>
      </c>
      <c r="I19" s="783">
        <v>0</v>
      </c>
      <c r="J19" s="783">
        <v>29</v>
      </c>
      <c r="K19" s="783">
        <v>25</v>
      </c>
      <c r="L19" s="783">
        <v>12</v>
      </c>
      <c r="M19" s="783">
        <v>0</v>
      </c>
      <c r="N19" s="783">
        <v>5342</v>
      </c>
      <c r="O19" s="783">
        <v>7561</v>
      </c>
      <c r="P19" s="783">
        <v>3287</v>
      </c>
      <c r="Q19" s="783">
        <v>82</v>
      </c>
      <c r="R19" s="784" t="s">
        <v>266</v>
      </c>
      <c r="S19" s="165"/>
      <c r="T19" s="165"/>
      <c r="U19" s="165"/>
      <c r="V19" s="165"/>
      <c r="W19" s="165"/>
    </row>
    <row r="20" spans="1:23" ht="39.950000000000003" customHeight="1">
      <c r="A20" s="779" t="s">
        <v>13</v>
      </c>
      <c r="B20" s="780">
        <v>5034</v>
      </c>
      <c r="C20" s="780">
        <v>1855</v>
      </c>
      <c r="D20" s="780">
        <v>883</v>
      </c>
      <c r="E20" s="780">
        <v>0</v>
      </c>
      <c r="F20" s="780">
        <v>163</v>
      </c>
      <c r="G20" s="780">
        <v>114</v>
      </c>
      <c r="H20" s="780">
        <v>33</v>
      </c>
      <c r="I20" s="780">
        <v>0</v>
      </c>
      <c r="J20" s="780">
        <v>3</v>
      </c>
      <c r="K20" s="780">
        <v>1</v>
      </c>
      <c r="L20" s="780">
        <v>1</v>
      </c>
      <c r="M20" s="780">
        <v>0</v>
      </c>
      <c r="N20" s="780">
        <v>3083</v>
      </c>
      <c r="O20" s="780">
        <v>3028</v>
      </c>
      <c r="P20" s="780">
        <v>220</v>
      </c>
      <c r="Q20" s="780">
        <v>0</v>
      </c>
      <c r="R20" s="785" t="s">
        <v>267</v>
      </c>
      <c r="S20" s="165"/>
      <c r="T20" s="165"/>
      <c r="U20" s="165"/>
      <c r="V20" s="165"/>
      <c r="W20" s="165"/>
    </row>
    <row r="21" spans="1:23" ht="39.950000000000003" customHeight="1">
      <c r="A21" s="782" t="s">
        <v>138</v>
      </c>
      <c r="B21" s="783">
        <v>13860</v>
      </c>
      <c r="C21" s="783">
        <v>5735</v>
      </c>
      <c r="D21" s="783">
        <v>1434</v>
      </c>
      <c r="E21" s="783">
        <v>0</v>
      </c>
      <c r="F21" s="783">
        <v>354</v>
      </c>
      <c r="G21" s="783">
        <v>13</v>
      </c>
      <c r="H21" s="783">
        <v>0</v>
      </c>
      <c r="I21" s="783">
        <v>0</v>
      </c>
      <c r="J21" s="783">
        <v>0</v>
      </c>
      <c r="K21" s="783">
        <v>0</v>
      </c>
      <c r="L21" s="783">
        <v>0</v>
      </c>
      <c r="M21" s="783">
        <v>0</v>
      </c>
      <c r="N21" s="783">
        <v>12648</v>
      </c>
      <c r="O21" s="783">
        <v>9388</v>
      </c>
      <c r="P21" s="783">
        <v>3521</v>
      </c>
      <c r="Q21" s="783">
        <v>0</v>
      </c>
      <c r="R21" s="784" t="s">
        <v>268</v>
      </c>
      <c r="S21" s="165"/>
      <c r="T21" s="165"/>
      <c r="U21" s="165"/>
      <c r="V21" s="165"/>
      <c r="W21" s="165"/>
    </row>
    <row r="22" spans="1:23" ht="39.950000000000003" customHeight="1">
      <c r="A22" s="779" t="s">
        <v>139</v>
      </c>
      <c r="B22" s="780">
        <v>14565</v>
      </c>
      <c r="C22" s="780">
        <v>11304</v>
      </c>
      <c r="D22" s="780">
        <v>9565</v>
      </c>
      <c r="E22" s="780">
        <v>0</v>
      </c>
      <c r="F22" s="780">
        <v>55</v>
      </c>
      <c r="G22" s="780">
        <v>77</v>
      </c>
      <c r="H22" s="780">
        <v>22</v>
      </c>
      <c r="I22" s="780">
        <v>0</v>
      </c>
      <c r="J22" s="780">
        <v>58</v>
      </c>
      <c r="K22" s="780">
        <v>0</v>
      </c>
      <c r="L22" s="780">
        <v>0</v>
      </c>
      <c r="M22" s="780">
        <v>0</v>
      </c>
      <c r="N22" s="780">
        <v>15353</v>
      </c>
      <c r="O22" s="780">
        <v>6599</v>
      </c>
      <c r="P22" s="780">
        <v>3906</v>
      </c>
      <c r="Q22" s="780">
        <v>0</v>
      </c>
      <c r="R22" s="785" t="s">
        <v>269</v>
      </c>
      <c r="S22" s="165"/>
      <c r="T22" s="165"/>
      <c r="U22" s="165"/>
      <c r="V22" s="165"/>
      <c r="W22" s="165"/>
    </row>
    <row r="23" spans="1:23" ht="39.950000000000003" customHeight="1">
      <c r="A23" s="782" t="s">
        <v>445</v>
      </c>
      <c r="B23" s="783">
        <v>6520</v>
      </c>
      <c r="C23" s="783">
        <v>2257</v>
      </c>
      <c r="D23" s="783">
        <v>0</v>
      </c>
      <c r="E23" s="783">
        <v>0</v>
      </c>
      <c r="F23" s="783">
        <v>357</v>
      </c>
      <c r="G23" s="783">
        <v>135</v>
      </c>
      <c r="H23" s="783">
        <v>0</v>
      </c>
      <c r="I23" s="783">
        <v>0</v>
      </c>
      <c r="J23" s="783">
        <v>0</v>
      </c>
      <c r="K23" s="783">
        <v>0</v>
      </c>
      <c r="L23" s="783">
        <v>0</v>
      </c>
      <c r="M23" s="783">
        <v>0</v>
      </c>
      <c r="N23" s="783">
        <v>7655</v>
      </c>
      <c r="O23" s="783">
        <v>1261</v>
      </c>
      <c r="P23" s="783">
        <v>360</v>
      </c>
      <c r="Q23" s="783">
        <v>0</v>
      </c>
      <c r="R23" s="784" t="s">
        <v>270</v>
      </c>
      <c r="S23" s="165"/>
      <c r="T23" s="165"/>
      <c r="U23" s="165"/>
      <c r="V23" s="165"/>
      <c r="W23" s="165"/>
    </row>
    <row r="24" spans="1:23" ht="39.950000000000003" customHeight="1">
      <c r="A24" s="779" t="s">
        <v>17</v>
      </c>
      <c r="B24" s="780">
        <v>8357</v>
      </c>
      <c r="C24" s="780">
        <v>3812</v>
      </c>
      <c r="D24" s="780">
        <v>1466</v>
      </c>
      <c r="E24" s="780">
        <v>0</v>
      </c>
      <c r="F24" s="780">
        <v>339</v>
      </c>
      <c r="G24" s="780">
        <v>220</v>
      </c>
      <c r="H24" s="780">
        <v>39</v>
      </c>
      <c r="I24" s="780">
        <v>0</v>
      </c>
      <c r="J24" s="780">
        <v>88</v>
      </c>
      <c r="K24" s="780">
        <v>0</v>
      </c>
      <c r="L24" s="780">
        <v>0</v>
      </c>
      <c r="M24" s="780">
        <v>0</v>
      </c>
      <c r="N24" s="780">
        <v>5939</v>
      </c>
      <c r="O24" s="780">
        <v>5091</v>
      </c>
      <c r="P24" s="780">
        <v>530</v>
      </c>
      <c r="Q24" s="780">
        <v>0</v>
      </c>
      <c r="R24" s="785" t="s">
        <v>271</v>
      </c>
      <c r="S24" s="165"/>
      <c r="T24" s="165"/>
      <c r="U24" s="165"/>
      <c r="V24" s="165"/>
      <c r="W24" s="165"/>
    </row>
    <row r="25" spans="1:23" ht="39.950000000000003" customHeight="1">
      <c r="A25" s="782" t="s">
        <v>18</v>
      </c>
      <c r="B25" s="783">
        <v>11579</v>
      </c>
      <c r="C25" s="783">
        <v>10034</v>
      </c>
      <c r="D25" s="783">
        <v>2058</v>
      </c>
      <c r="E25" s="783">
        <v>0</v>
      </c>
      <c r="F25" s="783">
        <v>0</v>
      </c>
      <c r="G25" s="783">
        <v>774</v>
      </c>
      <c r="H25" s="783">
        <v>0</v>
      </c>
      <c r="I25" s="783">
        <v>0</v>
      </c>
      <c r="J25" s="783">
        <v>30</v>
      </c>
      <c r="K25" s="783">
        <v>0</v>
      </c>
      <c r="L25" s="783">
        <v>0</v>
      </c>
      <c r="M25" s="783">
        <v>0</v>
      </c>
      <c r="N25" s="783">
        <v>3743</v>
      </c>
      <c r="O25" s="783">
        <v>5284</v>
      </c>
      <c r="P25" s="783">
        <v>807</v>
      </c>
      <c r="Q25" s="783">
        <v>0</v>
      </c>
      <c r="R25" s="784" t="s">
        <v>272</v>
      </c>
      <c r="S25" s="165"/>
      <c r="T25" s="165"/>
      <c r="U25" s="165"/>
      <c r="V25" s="165"/>
      <c r="W25" s="165"/>
    </row>
    <row r="26" spans="1:23" ht="39.950000000000003" customHeight="1" thickBot="1">
      <c r="A26" s="786" t="s">
        <v>141</v>
      </c>
      <c r="B26" s="780">
        <v>28126</v>
      </c>
      <c r="C26" s="780">
        <v>10754</v>
      </c>
      <c r="D26" s="780">
        <v>0</v>
      </c>
      <c r="E26" s="780">
        <v>0</v>
      </c>
      <c r="F26" s="780">
        <v>0</v>
      </c>
      <c r="G26" s="780">
        <v>2267</v>
      </c>
      <c r="H26" s="780">
        <v>0</v>
      </c>
      <c r="I26" s="780">
        <v>0</v>
      </c>
      <c r="J26" s="780">
        <v>0</v>
      </c>
      <c r="K26" s="780">
        <v>0</v>
      </c>
      <c r="L26" s="780">
        <v>0</v>
      </c>
      <c r="M26" s="780">
        <v>0</v>
      </c>
      <c r="N26" s="780">
        <v>12190</v>
      </c>
      <c r="O26" s="780">
        <v>3027</v>
      </c>
      <c r="P26" s="780">
        <v>84</v>
      </c>
      <c r="Q26" s="780">
        <v>0</v>
      </c>
      <c r="R26" s="790" t="s">
        <v>273</v>
      </c>
      <c r="S26" s="165"/>
      <c r="T26" s="165"/>
      <c r="U26" s="165"/>
      <c r="V26" s="165"/>
      <c r="W26" s="165"/>
    </row>
    <row r="27" spans="1:23" ht="39.950000000000003" customHeight="1" thickTop="1" thickBot="1">
      <c r="A27" s="791" t="s">
        <v>21</v>
      </c>
      <c r="B27" s="788">
        <f t="shared" ref="B27:Q27" si="0">SUM(B12:B26)</f>
        <v>515081</v>
      </c>
      <c r="C27" s="788">
        <f t="shared" si="0"/>
        <v>330875</v>
      </c>
      <c r="D27" s="788">
        <f t="shared" si="0"/>
        <v>137548</v>
      </c>
      <c r="E27" s="788">
        <f t="shared" si="0"/>
        <v>0</v>
      </c>
      <c r="F27" s="788">
        <f t="shared" si="0"/>
        <v>7520</v>
      </c>
      <c r="G27" s="788">
        <f t="shared" si="0"/>
        <v>18140</v>
      </c>
      <c r="H27" s="788">
        <f t="shared" si="0"/>
        <v>1280</v>
      </c>
      <c r="I27" s="788">
        <f t="shared" si="0"/>
        <v>547</v>
      </c>
      <c r="J27" s="788">
        <f t="shared" si="0"/>
        <v>339</v>
      </c>
      <c r="K27" s="788">
        <f t="shared" si="0"/>
        <v>211</v>
      </c>
      <c r="L27" s="788">
        <f t="shared" si="0"/>
        <v>37</v>
      </c>
      <c r="M27" s="788">
        <f t="shared" si="0"/>
        <v>44</v>
      </c>
      <c r="N27" s="788">
        <f t="shared" si="0"/>
        <v>313269</v>
      </c>
      <c r="O27" s="788">
        <f t="shared" si="0"/>
        <v>161542</v>
      </c>
      <c r="P27" s="788">
        <f t="shared" si="0"/>
        <v>50679</v>
      </c>
      <c r="Q27" s="788">
        <f t="shared" si="0"/>
        <v>6547</v>
      </c>
      <c r="R27" s="792" t="s">
        <v>34</v>
      </c>
      <c r="S27" s="165"/>
      <c r="T27" s="165"/>
      <c r="U27" s="165"/>
      <c r="V27" s="165"/>
      <c r="W27" s="165"/>
    </row>
    <row r="28" spans="1:23" ht="15.75" thickTop="1"/>
  </sheetData>
  <mergeCells count="17">
    <mergeCell ref="F7:I7"/>
    <mergeCell ref="J7:M7"/>
    <mergeCell ref="N7:Q7"/>
    <mergeCell ref="B8:Q8"/>
    <mergeCell ref="A1:R1"/>
    <mergeCell ref="A2:R2"/>
    <mergeCell ref="A3:B3"/>
    <mergeCell ref="A4:A11"/>
    <mergeCell ref="B4:Q4"/>
    <mergeCell ref="R4:R11"/>
    <mergeCell ref="B5:Q5"/>
    <mergeCell ref="B6:E6"/>
    <mergeCell ref="F6:I6"/>
    <mergeCell ref="J6:M6"/>
    <mergeCell ref="B9:Q9"/>
    <mergeCell ref="N6:Q6"/>
    <mergeCell ref="B7:E7"/>
  </mergeCells>
  <printOptions horizontalCentered="1"/>
  <pageMargins left="0.25" right="0.25" top="0.75" bottom="0.75" header="0.3" footer="0.3"/>
  <pageSetup paperSize="9" scale="42" orientation="landscape" r:id="rId1"/>
  <headerFooter>
    <oddFooter>&amp;C&amp;"-,Bold"&amp;14 59</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W28"/>
  <sheetViews>
    <sheetView rightToLeft="1" view="pageBreakPreview" zoomScale="46" zoomScaleSheetLayoutView="46" workbookViewId="0">
      <selection activeCell="T7" sqref="T7"/>
    </sheetView>
  </sheetViews>
  <sheetFormatPr defaultRowHeight="15"/>
  <cols>
    <col min="1" max="1" width="12.7109375" customWidth="1"/>
    <col min="2" max="2" width="19.85546875" customWidth="1"/>
    <col min="3" max="3" width="21" customWidth="1"/>
    <col min="4" max="4" width="19.140625" customWidth="1"/>
    <col min="5" max="5" width="18" customWidth="1"/>
    <col min="6" max="6" width="19.7109375" customWidth="1"/>
    <col min="7" max="7" width="19.85546875" customWidth="1"/>
    <col min="8" max="8" width="20" customWidth="1"/>
    <col min="9" max="9" width="17.28515625" customWidth="1"/>
    <col min="10" max="10" width="19.140625" customWidth="1"/>
    <col min="11" max="11" width="20.85546875" customWidth="1"/>
    <col min="12" max="12" width="18.140625" customWidth="1"/>
    <col min="13" max="13" width="16" customWidth="1"/>
    <col min="14" max="14" width="19.7109375" customWidth="1"/>
    <col min="15" max="15" width="19.85546875" customWidth="1"/>
    <col min="16" max="16" width="17.85546875" customWidth="1"/>
    <col min="17" max="17" width="15.42578125" customWidth="1"/>
    <col min="18" max="18" width="27.28515625" customWidth="1"/>
    <col min="19" max="19" width="12.7109375" customWidth="1"/>
    <col min="20" max="20" width="15" customWidth="1"/>
    <col min="21" max="21" width="11.140625" customWidth="1"/>
    <col min="22" max="22" width="13.42578125" customWidth="1"/>
    <col min="23" max="23" width="23.5703125" customWidth="1"/>
  </cols>
  <sheetData>
    <row r="1" spans="1:23" ht="30" customHeight="1">
      <c r="A1" s="1079" t="s">
        <v>393</v>
      </c>
      <c r="B1" s="1079"/>
      <c r="C1" s="1079"/>
      <c r="D1" s="1079"/>
      <c r="E1" s="1079"/>
      <c r="F1" s="1079"/>
      <c r="G1" s="1079"/>
      <c r="H1" s="1079"/>
      <c r="I1" s="1079"/>
      <c r="J1" s="1079"/>
      <c r="K1" s="1079"/>
      <c r="L1" s="1079"/>
      <c r="M1" s="1079"/>
      <c r="N1" s="1079"/>
      <c r="O1" s="1079"/>
      <c r="P1" s="1079"/>
      <c r="Q1" s="1079"/>
      <c r="R1" s="1079"/>
    </row>
    <row r="2" spans="1:23" ht="30" customHeight="1">
      <c r="A2" s="1079" t="s">
        <v>778</v>
      </c>
      <c r="B2" s="1079"/>
      <c r="C2" s="1079"/>
      <c r="D2" s="1079"/>
      <c r="E2" s="1079"/>
      <c r="F2" s="1079"/>
      <c r="G2" s="1079"/>
      <c r="H2" s="1079"/>
      <c r="I2" s="1079"/>
      <c r="J2" s="1079"/>
      <c r="K2" s="1079"/>
      <c r="L2" s="1079"/>
      <c r="M2" s="1079"/>
      <c r="N2" s="1079"/>
      <c r="O2" s="1079"/>
      <c r="P2" s="1079"/>
      <c r="Q2" s="1079"/>
      <c r="R2" s="1079"/>
    </row>
    <row r="3" spans="1:23" ht="24.75" customHeight="1" thickBot="1">
      <c r="A3" s="1311" t="s">
        <v>448</v>
      </c>
      <c r="B3" s="1311"/>
      <c r="C3" s="761"/>
      <c r="D3" s="761"/>
      <c r="E3" s="761"/>
      <c r="F3" s="761"/>
      <c r="G3" s="761"/>
      <c r="H3" s="761"/>
      <c r="I3" s="761"/>
      <c r="J3" s="761"/>
      <c r="K3" s="761"/>
      <c r="L3" s="761"/>
      <c r="M3" s="761"/>
      <c r="N3" s="761"/>
      <c r="O3" s="761"/>
      <c r="P3" s="761"/>
      <c r="Q3" s="762"/>
      <c r="R3" s="762" t="s">
        <v>449</v>
      </c>
    </row>
    <row r="4" spans="1:23" ht="33.75" customHeight="1" thickTop="1" thickBot="1">
      <c r="A4" s="1312" t="s">
        <v>39</v>
      </c>
      <c r="B4" s="1279" t="s">
        <v>394</v>
      </c>
      <c r="C4" s="1280"/>
      <c r="D4" s="1280"/>
      <c r="E4" s="1280"/>
      <c r="F4" s="1280"/>
      <c r="G4" s="1280"/>
      <c r="H4" s="1280"/>
      <c r="I4" s="1280"/>
      <c r="J4" s="1280"/>
      <c r="K4" s="1280"/>
      <c r="L4" s="1280"/>
      <c r="M4" s="1280"/>
      <c r="N4" s="1280"/>
      <c r="O4" s="1280"/>
      <c r="P4" s="1280"/>
      <c r="Q4" s="1281"/>
      <c r="R4" s="1315" t="s">
        <v>168</v>
      </c>
    </row>
    <row r="5" spans="1:23" ht="33.75" customHeight="1" thickTop="1" thickBot="1">
      <c r="A5" s="1313"/>
      <c r="B5" s="1318" t="s">
        <v>469</v>
      </c>
      <c r="C5" s="1319"/>
      <c r="D5" s="1319"/>
      <c r="E5" s="1319"/>
      <c r="F5" s="1319"/>
      <c r="G5" s="1319"/>
      <c r="H5" s="1319"/>
      <c r="I5" s="1319"/>
      <c r="J5" s="1319"/>
      <c r="K5" s="1319"/>
      <c r="L5" s="1319"/>
      <c r="M5" s="1319"/>
      <c r="N5" s="1319"/>
      <c r="O5" s="1319"/>
      <c r="P5" s="1319"/>
      <c r="Q5" s="1320"/>
      <c r="R5" s="1316"/>
    </row>
    <row r="6" spans="1:23" ht="36" customHeight="1" thickTop="1" thickBot="1">
      <c r="A6" s="1313"/>
      <c r="B6" s="949" t="s">
        <v>164</v>
      </c>
      <c r="C6" s="949"/>
      <c r="D6" s="949"/>
      <c r="E6" s="1321"/>
      <c r="F6" s="1322" t="s">
        <v>3</v>
      </c>
      <c r="G6" s="1323"/>
      <c r="H6" s="1323"/>
      <c r="I6" s="1313"/>
      <c r="J6" s="1324" t="s">
        <v>4</v>
      </c>
      <c r="K6" s="949"/>
      <c r="L6" s="949"/>
      <c r="M6" s="1321"/>
      <c r="N6" s="1322" t="s">
        <v>166</v>
      </c>
      <c r="O6" s="1323"/>
      <c r="P6" s="1323"/>
      <c r="Q6" s="1323"/>
      <c r="R6" s="1316"/>
    </row>
    <row r="7" spans="1:23" ht="29.25" customHeight="1" thickBot="1">
      <c r="A7" s="1313"/>
      <c r="B7" s="1302" t="s">
        <v>255</v>
      </c>
      <c r="C7" s="1303"/>
      <c r="D7" s="1303"/>
      <c r="E7" s="1304"/>
      <c r="F7" s="1305" t="s">
        <v>258</v>
      </c>
      <c r="G7" s="1306"/>
      <c r="H7" s="1306"/>
      <c r="I7" s="1328"/>
      <c r="J7" s="1302" t="s">
        <v>256</v>
      </c>
      <c r="K7" s="1303"/>
      <c r="L7" s="1303"/>
      <c r="M7" s="1304"/>
      <c r="N7" s="1305" t="s">
        <v>257</v>
      </c>
      <c r="O7" s="1306"/>
      <c r="P7" s="1306"/>
      <c r="Q7" s="1307"/>
      <c r="R7" s="1316"/>
    </row>
    <row r="8" spans="1:23" ht="29.25" customHeight="1" thickBot="1">
      <c r="A8" s="1313"/>
      <c r="B8" s="1308" t="s">
        <v>384</v>
      </c>
      <c r="C8" s="1309"/>
      <c r="D8" s="1309"/>
      <c r="E8" s="1309"/>
      <c r="F8" s="1309"/>
      <c r="G8" s="1309"/>
      <c r="H8" s="1309"/>
      <c r="I8" s="1309"/>
      <c r="J8" s="1309"/>
      <c r="K8" s="1309"/>
      <c r="L8" s="1309"/>
      <c r="M8" s="1309"/>
      <c r="N8" s="1309"/>
      <c r="O8" s="1309"/>
      <c r="P8" s="1309"/>
      <c r="Q8" s="1310"/>
      <c r="R8" s="1316"/>
    </row>
    <row r="9" spans="1:23" ht="27" customHeight="1" thickBot="1">
      <c r="A9" s="1313"/>
      <c r="B9" s="1325" t="s">
        <v>777</v>
      </c>
      <c r="C9" s="1326"/>
      <c r="D9" s="1326"/>
      <c r="E9" s="1326"/>
      <c r="F9" s="1326"/>
      <c r="G9" s="1326"/>
      <c r="H9" s="1326"/>
      <c r="I9" s="1326"/>
      <c r="J9" s="1326"/>
      <c r="K9" s="1326"/>
      <c r="L9" s="1326"/>
      <c r="M9" s="1326"/>
      <c r="N9" s="1326"/>
      <c r="O9" s="1326"/>
      <c r="P9" s="1326"/>
      <c r="Q9" s="1327"/>
      <c r="R9" s="1316"/>
    </row>
    <row r="10" spans="1:23" ht="83.25" customHeight="1" thickBot="1">
      <c r="A10" s="1313"/>
      <c r="B10" s="763" t="s">
        <v>385</v>
      </c>
      <c r="C10" s="763" t="s">
        <v>386</v>
      </c>
      <c r="D10" s="763" t="s">
        <v>387</v>
      </c>
      <c r="E10" s="764" t="s">
        <v>388</v>
      </c>
      <c r="F10" s="765" t="s">
        <v>385</v>
      </c>
      <c r="G10" s="766" t="s">
        <v>389</v>
      </c>
      <c r="H10" s="766" t="s">
        <v>387</v>
      </c>
      <c r="I10" s="767" t="s">
        <v>388</v>
      </c>
      <c r="J10" s="768" t="s">
        <v>385</v>
      </c>
      <c r="K10" s="763" t="s">
        <v>386</v>
      </c>
      <c r="L10" s="763" t="s">
        <v>387</v>
      </c>
      <c r="M10" s="764" t="s">
        <v>388</v>
      </c>
      <c r="N10" s="765" t="s">
        <v>390</v>
      </c>
      <c r="O10" s="766" t="s">
        <v>389</v>
      </c>
      <c r="P10" s="766" t="s">
        <v>387</v>
      </c>
      <c r="Q10" s="766" t="s">
        <v>388</v>
      </c>
      <c r="R10" s="1316"/>
      <c r="S10" s="8"/>
      <c r="T10" s="8"/>
      <c r="U10" s="8"/>
      <c r="V10" s="8"/>
    </row>
    <row r="11" spans="1:23" ht="73.5" customHeight="1" thickTop="1" thickBot="1">
      <c r="A11" s="1314"/>
      <c r="B11" s="778" t="s">
        <v>773</v>
      </c>
      <c r="C11" s="778" t="s">
        <v>785</v>
      </c>
      <c r="D11" s="778" t="s">
        <v>775</v>
      </c>
      <c r="E11" s="778" t="s">
        <v>779</v>
      </c>
      <c r="F11" s="778" t="s">
        <v>773</v>
      </c>
      <c r="G11" s="778" t="s">
        <v>785</v>
      </c>
      <c r="H11" s="778" t="s">
        <v>775</v>
      </c>
      <c r="I11" s="778" t="s">
        <v>779</v>
      </c>
      <c r="J11" s="778" t="s">
        <v>773</v>
      </c>
      <c r="K11" s="778" t="s">
        <v>785</v>
      </c>
      <c r="L11" s="778" t="s">
        <v>775</v>
      </c>
      <c r="M11" s="778" t="s">
        <v>779</v>
      </c>
      <c r="N11" s="778" t="s">
        <v>773</v>
      </c>
      <c r="O11" s="778" t="s">
        <v>785</v>
      </c>
      <c r="P11" s="778" t="s">
        <v>775</v>
      </c>
      <c r="Q11" s="778" t="s">
        <v>779</v>
      </c>
      <c r="R11" s="1317"/>
      <c r="S11" s="166"/>
      <c r="T11" s="166"/>
      <c r="U11" s="166"/>
      <c r="V11" s="166"/>
      <c r="W11" s="166"/>
    </row>
    <row r="12" spans="1:23" ht="39.950000000000003" customHeight="1" thickTop="1">
      <c r="A12" s="779" t="s">
        <v>137</v>
      </c>
      <c r="B12" s="780">
        <v>54782</v>
      </c>
      <c r="C12" s="780">
        <v>2080</v>
      </c>
      <c r="D12" s="780">
        <v>2080</v>
      </c>
      <c r="E12" s="780">
        <v>0</v>
      </c>
      <c r="F12" s="780">
        <v>4340</v>
      </c>
      <c r="G12" s="780">
        <v>9863</v>
      </c>
      <c r="H12" s="780">
        <v>0</v>
      </c>
      <c r="I12" s="780">
        <v>0</v>
      </c>
      <c r="J12" s="780">
        <v>5462</v>
      </c>
      <c r="K12" s="780">
        <v>1951</v>
      </c>
      <c r="L12" s="780">
        <v>98</v>
      </c>
      <c r="M12" s="780">
        <v>0</v>
      </c>
      <c r="N12" s="780">
        <v>214</v>
      </c>
      <c r="O12" s="780">
        <v>175</v>
      </c>
      <c r="P12" s="780">
        <v>0</v>
      </c>
      <c r="Q12" s="780">
        <v>19</v>
      </c>
      <c r="R12" s="781" t="s">
        <v>259</v>
      </c>
      <c r="S12" s="165"/>
      <c r="T12" s="165"/>
      <c r="U12" s="165"/>
      <c r="V12" s="165"/>
      <c r="W12" s="165"/>
    </row>
    <row r="13" spans="1:23" ht="39.950000000000003" customHeight="1">
      <c r="A13" s="782" t="s">
        <v>391</v>
      </c>
      <c r="B13" s="783">
        <v>27888</v>
      </c>
      <c r="C13" s="783">
        <v>1101</v>
      </c>
      <c r="D13" s="783">
        <v>734</v>
      </c>
      <c r="E13" s="783">
        <v>0</v>
      </c>
      <c r="F13" s="783">
        <v>953</v>
      </c>
      <c r="G13" s="783">
        <v>1231</v>
      </c>
      <c r="H13" s="783">
        <v>119</v>
      </c>
      <c r="I13" s="783">
        <v>0</v>
      </c>
      <c r="J13" s="783">
        <v>1712</v>
      </c>
      <c r="K13" s="783">
        <v>311</v>
      </c>
      <c r="L13" s="783">
        <v>0</v>
      </c>
      <c r="M13" s="783">
        <v>0</v>
      </c>
      <c r="N13" s="783">
        <v>286</v>
      </c>
      <c r="O13" s="783">
        <v>172</v>
      </c>
      <c r="P13" s="783">
        <v>0</v>
      </c>
      <c r="Q13" s="783">
        <v>0</v>
      </c>
      <c r="R13" s="784" t="s">
        <v>260</v>
      </c>
      <c r="S13" s="165"/>
      <c r="T13" s="165"/>
      <c r="U13" s="165"/>
      <c r="V13" s="165"/>
      <c r="W13" s="165"/>
    </row>
    <row r="14" spans="1:23" ht="39.950000000000003" customHeight="1">
      <c r="A14" s="779" t="s">
        <v>7</v>
      </c>
      <c r="B14" s="780">
        <v>30919</v>
      </c>
      <c r="C14" s="780">
        <v>20800</v>
      </c>
      <c r="D14" s="780">
        <v>8432</v>
      </c>
      <c r="E14" s="780">
        <v>0</v>
      </c>
      <c r="F14" s="780">
        <v>4411</v>
      </c>
      <c r="G14" s="780">
        <v>1444</v>
      </c>
      <c r="H14" s="780">
        <v>401</v>
      </c>
      <c r="I14" s="780">
        <v>0</v>
      </c>
      <c r="J14" s="780">
        <v>5050</v>
      </c>
      <c r="K14" s="780">
        <v>1480</v>
      </c>
      <c r="L14" s="780">
        <v>610</v>
      </c>
      <c r="M14" s="780">
        <v>0</v>
      </c>
      <c r="N14" s="780">
        <v>950</v>
      </c>
      <c r="O14" s="780">
        <v>521</v>
      </c>
      <c r="P14" s="780">
        <v>123</v>
      </c>
      <c r="Q14" s="780">
        <v>61</v>
      </c>
      <c r="R14" s="785" t="s">
        <v>261</v>
      </c>
      <c r="S14" s="165"/>
      <c r="T14" s="165"/>
      <c r="U14" s="165"/>
      <c r="V14" s="165"/>
      <c r="W14" s="165"/>
    </row>
    <row r="15" spans="1:23" ht="39.950000000000003" customHeight="1">
      <c r="A15" s="782" t="s">
        <v>8</v>
      </c>
      <c r="B15" s="783">
        <v>32204</v>
      </c>
      <c r="C15" s="783">
        <v>0</v>
      </c>
      <c r="D15" s="783">
        <v>0</v>
      </c>
      <c r="E15" s="783">
        <v>0</v>
      </c>
      <c r="F15" s="783">
        <v>10015</v>
      </c>
      <c r="G15" s="783">
        <v>8919</v>
      </c>
      <c r="H15" s="783">
        <v>7824</v>
      </c>
      <c r="I15" s="783">
        <v>3599</v>
      </c>
      <c r="J15" s="783">
        <v>4374</v>
      </c>
      <c r="K15" s="783">
        <v>942</v>
      </c>
      <c r="L15" s="783">
        <v>808</v>
      </c>
      <c r="M15" s="783">
        <v>0</v>
      </c>
      <c r="N15" s="783">
        <v>1059</v>
      </c>
      <c r="O15" s="783">
        <v>27</v>
      </c>
      <c r="P15" s="783">
        <v>0</v>
      </c>
      <c r="Q15" s="783">
        <v>0</v>
      </c>
      <c r="R15" s="784" t="s">
        <v>262</v>
      </c>
      <c r="S15" s="165"/>
      <c r="T15" s="165"/>
      <c r="U15" s="165"/>
      <c r="V15" s="165"/>
      <c r="W15" s="165"/>
    </row>
    <row r="16" spans="1:23" ht="39.950000000000003" customHeight="1">
      <c r="A16" s="779" t="s">
        <v>392</v>
      </c>
      <c r="B16" s="780">
        <v>194915</v>
      </c>
      <c r="C16" s="780">
        <v>108010</v>
      </c>
      <c r="D16" s="780">
        <v>104285</v>
      </c>
      <c r="E16" s="780">
        <v>0</v>
      </c>
      <c r="F16" s="780">
        <v>13197</v>
      </c>
      <c r="G16" s="780">
        <v>25993</v>
      </c>
      <c r="H16" s="780">
        <v>8598</v>
      </c>
      <c r="I16" s="780">
        <v>0</v>
      </c>
      <c r="J16" s="780">
        <v>14124</v>
      </c>
      <c r="K16" s="780">
        <v>15850</v>
      </c>
      <c r="L16" s="780">
        <v>5650</v>
      </c>
      <c r="M16" s="780">
        <v>0</v>
      </c>
      <c r="N16" s="780">
        <v>1430</v>
      </c>
      <c r="O16" s="780">
        <v>1122</v>
      </c>
      <c r="P16" s="780">
        <v>219</v>
      </c>
      <c r="Q16" s="780">
        <v>111</v>
      </c>
      <c r="R16" s="785" t="s">
        <v>263</v>
      </c>
      <c r="S16" s="165"/>
      <c r="T16" s="165"/>
      <c r="U16" s="165"/>
      <c r="V16" s="165"/>
      <c r="W16" s="165"/>
    </row>
    <row r="17" spans="1:23" ht="39.950000000000003" customHeight="1">
      <c r="A17" s="782" t="s">
        <v>10</v>
      </c>
      <c r="B17" s="783">
        <v>49986</v>
      </c>
      <c r="C17" s="783">
        <v>15213</v>
      </c>
      <c r="D17" s="783">
        <v>7969</v>
      </c>
      <c r="E17" s="783">
        <v>0</v>
      </c>
      <c r="F17" s="783">
        <v>1383</v>
      </c>
      <c r="G17" s="783">
        <v>1717</v>
      </c>
      <c r="H17" s="783">
        <v>334</v>
      </c>
      <c r="I17" s="783">
        <v>0</v>
      </c>
      <c r="J17" s="783">
        <v>1572</v>
      </c>
      <c r="K17" s="783">
        <v>1370</v>
      </c>
      <c r="L17" s="783">
        <v>0</v>
      </c>
      <c r="M17" s="783">
        <v>0</v>
      </c>
      <c r="N17" s="783">
        <v>268</v>
      </c>
      <c r="O17" s="783">
        <v>191</v>
      </c>
      <c r="P17" s="783">
        <v>0</v>
      </c>
      <c r="Q17" s="783">
        <v>0</v>
      </c>
      <c r="R17" s="784" t="s">
        <v>264</v>
      </c>
      <c r="S17" s="165"/>
      <c r="T17" s="165"/>
      <c r="U17" s="165"/>
      <c r="V17" s="165"/>
      <c r="W17" s="165"/>
    </row>
    <row r="18" spans="1:23" ht="39.950000000000003" customHeight="1">
      <c r="A18" s="779" t="s">
        <v>11</v>
      </c>
      <c r="B18" s="780">
        <v>12226</v>
      </c>
      <c r="C18" s="780">
        <v>6435</v>
      </c>
      <c r="D18" s="780">
        <v>3003</v>
      </c>
      <c r="E18" s="780">
        <v>0</v>
      </c>
      <c r="F18" s="780">
        <v>1159</v>
      </c>
      <c r="G18" s="780">
        <v>1014</v>
      </c>
      <c r="H18" s="780">
        <v>398</v>
      </c>
      <c r="I18" s="780">
        <v>0</v>
      </c>
      <c r="J18" s="780">
        <v>2292</v>
      </c>
      <c r="K18" s="780">
        <v>1609</v>
      </c>
      <c r="L18" s="780">
        <v>1121</v>
      </c>
      <c r="M18" s="780">
        <v>0</v>
      </c>
      <c r="N18" s="780">
        <v>372</v>
      </c>
      <c r="O18" s="780">
        <v>459</v>
      </c>
      <c r="P18" s="780">
        <v>153</v>
      </c>
      <c r="Q18" s="780">
        <v>0</v>
      </c>
      <c r="R18" s="785" t="s">
        <v>265</v>
      </c>
      <c r="S18" s="165"/>
      <c r="T18" s="165"/>
      <c r="U18" s="165"/>
      <c r="V18" s="165"/>
      <c r="W18" s="165"/>
    </row>
    <row r="19" spans="1:23" ht="39.950000000000003" customHeight="1">
      <c r="A19" s="782" t="s">
        <v>12</v>
      </c>
      <c r="B19" s="783">
        <v>36840</v>
      </c>
      <c r="C19" s="783">
        <v>26899</v>
      </c>
      <c r="D19" s="783">
        <v>18128</v>
      </c>
      <c r="E19" s="783">
        <v>0</v>
      </c>
      <c r="F19" s="783">
        <v>1985</v>
      </c>
      <c r="G19" s="783">
        <v>2495</v>
      </c>
      <c r="H19" s="783">
        <v>1134</v>
      </c>
      <c r="I19" s="783">
        <v>57</v>
      </c>
      <c r="J19" s="783">
        <v>1668</v>
      </c>
      <c r="K19" s="783">
        <v>1899</v>
      </c>
      <c r="L19" s="783">
        <v>834</v>
      </c>
      <c r="M19" s="783">
        <v>0</v>
      </c>
      <c r="N19" s="783">
        <v>278</v>
      </c>
      <c r="O19" s="783">
        <v>513</v>
      </c>
      <c r="P19" s="783">
        <v>150</v>
      </c>
      <c r="Q19" s="783">
        <v>0</v>
      </c>
      <c r="R19" s="784" t="s">
        <v>266</v>
      </c>
      <c r="S19" s="165"/>
      <c r="T19" s="165"/>
      <c r="U19" s="165"/>
      <c r="V19" s="165"/>
      <c r="W19" s="165"/>
    </row>
    <row r="20" spans="1:23" ht="39.950000000000003" customHeight="1">
      <c r="A20" s="779" t="s">
        <v>13</v>
      </c>
      <c r="B20" s="780">
        <v>35433</v>
      </c>
      <c r="C20" s="780">
        <v>26221</v>
      </c>
      <c r="D20" s="780">
        <v>4961</v>
      </c>
      <c r="E20" s="780">
        <v>0</v>
      </c>
      <c r="F20" s="780">
        <v>3781</v>
      </c>
      <c r="G20" s="780">
        <v>3199</v>
      </c>
      <c r="H20" s="780">
        <v>2327</v>
      </c>
      <c r="I20" s="780">
        <v>0</v>
      </c>
      <c r="J20" s="780">
        <v>2259</v>
      </c>
      <c r="K20" s="780">
        <v>471</v>
      </c>
      <c r="L20" s="780">
        <v>94</v>
      </c>
      <c r="M20" s="780">
        <v>0</v>
      </c>
      <c r="N20" s="780">
        <v>465</v>
      </c>
      <c r="O20" s="780">
        <v>121</v>
      </c>
      <c r="P20" s="780">
        <v>0</v>
      </c>
      <c r="Q20" s="780">
        <v>0</v>
      </c>
      <c r="R20" s="785" t="s">
        <v>267</v>
      </c>
      <c r="S20" s="165"/>
      <c r="T20" s="165"/>
      <c r="U20" s="165"/>
      <c r="V20" s="165"/>
      <c r="W20" s="165"/>
    </row>
    <row r="21" spans="1:23" ht="39.950000000000003" customHeight="1">
      <c r="A21" s="782" t="s">
        <v>138</v>
      </c>
      <c r="B21" s="783">
        <v>16326</v>
      </c>
      <c r="C21" s="783">
        <v>14219</v>
      </c>
      <c r="D21" s="783">
        <v>10533</v>
      </c>
      <c r="E21" s="783">
        <v>0</v>
      </c>
      <c r="F21" s="783">
        <v>1047</v>
      </c>
      <c r="G21" s="783">
        <v>5845</v>
      </c>
      <c r="H21" s="783">
        <v>960</v>
      </c>
      <c r="I21" s="783">
        <v>0</v>
      </c>
      <c r="J21" s="783">
        <v>5180</v>
      </c>
      <c r="K21" s="783">
        <v>392</v>
      </c>
      <c r="L21" s="783">
        <v>314</v>
      </c>
      <c r="M21" s="783">
        <v>0</v>
      </c>
      <c r="N21" s="783">
        <v>440</v>
      </c>
      <c r="O21" s="783">
        <v>252</v>
      </c>
      <c r="P21" s="783">
        <v>84</v>
      </c>
      <c r="Q21" s="783">
        <v>0</v>
      </c>
      <c r="R21" s="784" t="s">
        <v>268</v>
      </c>
      <c r="S21" s="165"/>
      <c r="T21" s="165"/>
      <c r="U21" s="165"/>
      <c r="V21" s="165"/>
      <c r="W21" s="165"/>
    </row>
    <row r="22" spans="1:23" ht="39.950000000000003" customHeight="1">
      <c r="A22" s="779" t="s">
        <v>139</v>
      </c>
      <c r="B22" s="780">
        <v>25395</v>
      </c>
      <c r="C22" s="780">
        <v>13627</v>
      </c>
      <c r="D22" s="780">
        <v>13295</v>
      </c>
      <c r="E22" s="780">
        <v>0</v>
      </c>
      <c r="F22" s="780">
        <v>1876</v>
      </c>
      <c r="G22" s="780">
        <v>1389</v>
      </c>
      <c r="H22" s="780">
        <v>1351</v>
      </c>
      <c r="I22" s="780">
        <v>0</v>
      </c>
      <c r="J22" s="780">
        <v>2492</v>
      </c>
      <c r="K22" s="780">
        <v>1582</v>
      </c>
      <c r="L22" s="780">
        <v>1294</v>
      </c>
      <c r="M22" s="780">
        <v>0</v>
      </c>
      <c r="N22" s="780">
        <v>263</v>
      </c>
      <c r="O22" s="780">
        <v>0</v>
      </c>
      <c r="P22" s="780">
        <v>0</v>
      </c>
      <c r="Q22" s="780">
        <v>0</v>
      </c>
      <c r="R22" s="785" t="s">
        <v>269</v>
      </c>
      <c r="S22" s="165"/>
      <c r="T22" s="165"/>
      <c r="U22" s="165"/>
      <c r="V22" s="165"/>
      <c r="W22" s="165"/>
    </row>
    <row r="23" spans="1:23" ht="39.950000000000003" customHeight="1">
      <c r="A23" s="782" t="s">
        <v>445</v>
      </c>
      <c r="B23" s="783">
        <v>14946</v>
      </c>
      <c r="C23" s="783">
        <v>7186</v>
      </c>
      <c r="D23" s="783">
        <v>287</v>
      </c>
      <c r="E23" s="783">
        <v>0</v>
      </c>
      <c r="F23" s="783">
        <v>955</v>
      </c>
      <c r="G23" s="783">
        <v>2640</v>
      </c>
      <c r="H23" s="783">
        <v>168</v>
      </c>
      <c r="I23" s="783">
        <v>0</v>
      </c>
      <c r="J23" s="783">
        <v>2534</v>
      </c>
      <c r="K23" s="783">
        <v>1060</v>
      </c>
      <c r="L23" s="783">
        <v>967</v>
      </c>
      <c r="M23" s="783">
        <v>0</v>
      </c>
      <c r="N23" s="783">
        <v>138</v>
      </c>
      <c r="O23" s="783">
        <v>258</v>
      </c>
      <c r="P23" s="783">
        <v>0</v>
      </c>
      <c r="Q23" s="783">
        <v>0</v>
      </c>
      <c r="R23" s="784" t="s">
        <v>270</v>
      </c>
      <c r="S23" s="165"/>
      <c r="T23" s="165"/>
      <c r="U23" s="165"/>
      <c r="V23" s="165"/>
      <c r="W23" s="165"/>
    </row>
    <row r="24" spans="1:23" ht="39.950000000000003" customHeight="1">
      <c r="A24" s="779" t="s">
        <v>17</v>
      </c>
      <c r="B24" s="780">
        <v>22736</v>
      </c>
      <c r="C24" s="780">
        <v>1496</v>
      </c>
      <c r="D24" s="780">
        <v>1496</v>
      </c>
      <c r="E24" s="780">
        <v>0</v>
      </c>
      <c r="F24" s="780">
        <v>591</v>
      </c>
      <c r="G24" s="780">
        <v>2196</v>
      </c>
      <c r="H24" s="780">
        <v>422</v>
      </c>
      <c r="I24" s="780">
        <v>0</v>
      </c>
      <c r="J24" s="780">
        <v>1030</v>
      </c>
      <c r="K24" s="780">
        <v>2439</v>
      </c>
      <c r="L24" s="780">
        <v>270</v>
      </c>
      <c r="M24" s="780">
        <v>0</v>
      </c>
      <c r="N24" s="780">
        <v>205</v>
      </c>
      <c r="O24" s="780">
        <v>242</v>
      </c>
      <c r="P24" s="780">
        <v>19</v>
      </c>
      <c r="Q24" s="780">
        <v>0</v>
      </c>
      <c r="R24" s="785" t="s">
        <v>271</v>
      </c>
      <c r="S24" s="165"/>
      <c r="T24" s="165"/>
      <c r="U24" s="165"/>
      <c r="V24" s="165"/>
      <c r="W24" s="165"/>
    </row>
    <row r="25" spans="1:23" ht="39.950000000000003" customHeight="1">
      <c r="A25" s="782" t="s">
        <v>18</v>
      </c>
      <c r="B25" s="783">
        <v>16698</v>
      </c>
      <c r="C25" s="783">
        <v>9243</v>
      </c>
      <c r="D25" s="783">
        <v>3280</v>
      </c>
      <c r="E25" s="783">
        <v>0</v>
      </c>
      <c r="F25" s="783">
        <v>562</v>
      </c>
      <c r="G25" s="783">
        <v>588</v>
      </c>
      <c r="H25" s="783">
        <v>179</v>
      </c>
      <c r="I25" s="783">
        <v>0</v>
      </c>
      <c r="J25" s="783">
        <v>522</v>
      </c>
      <c r="K25" s="783">
        <v>784</v>
      </c>
      <c r="L25" s="783">
        <v>29</v>
      </c>
      <c r="M25" s="783">
        <v>0</v>
      </c>
      <c r="N25" s="783">
        <v>70</v>
      </c>
      <c r="O25" s="783">
        <v>70</v>
      </c>
      <c r="P25" s="783">
        <v>0</v>
      </c>
      <c r="Q25" s="783">
        <v>0</v>
      </c>
      <c r="R25" s="784" t="s">
        <v>272</v>
      </c>
      <c r="S25" s="165"/>
      <c r="T25" s="165"/>
      <c r="U25" s="165"/>
      <c r="V25" s="165"/>
      <c r="W25" s="165"/>
    </row>
    <row r="26" spans="1:23" ht="39.950000000000003" customHeight="1" thickBot="1">
      <c r="A26" s="786" t="s">
        <v>141</v>
      </c>
      <c r="B26" s="780">
        <v>33075</v>
      </c>
      <c r="C26" s="780">
        <v>0</v>
      </c>
      <c r="D26" s="780">
        <v>0</v>
      </c>
      <c r="E26" s="780">
        <v>0</v>
      </c>
      <c r="F26" s="780">
        <v>7268</v>
      </c>
      <c r="G26" s="780">
        <v>3563</v>
      </c>
      <c r="H26" s="780">
        <v>428</v>
      </c>
      <c r="I26" s="780">
        <v>0</v>
      </c>
      <c r="J26" s="780">
        <v>4205</v>
      </c>
      <c r="K26" s="780">
        <v>4325</v>
      </c>
      <c r="L26" s="780">
        <v>0</v>
      </c>
      <c r="M26" s="780">
        <v>0</v>
      </c>
      <c r="N26" s="780">
        <v>1245</v>
      </c>
      <c r="O26" s="780">
        <v>328</v>
      </c>
      <c r="P26" s="780">
        <v>0</v>
      </c>
      <c r="Q26" s="780">
        <v>0</v>
      </c>
      <c r="R26" s="785" t="s">
        <v>273</v>
      </c>
      <c r="S26" s="165"/>
      <c r="T26" s="165"/>
      <c r="U26" s="165"/>
      <c r="V26" s="165"/>
      <c r="W26" s="165"/>
    </row>
    <row r="27" spans="1:23" ht="39.950000000000003" customHeight="1" thickTop="1" thickBot="1">
      <c r="A27" s="787" t="s">
        <v>21</v>
      </c>
      <c r="B27" s="788">
        <f t="shared" ref="B27:Q27" si="0">SUM(B12:B26)</f>
        <v>604369</v>
      </c>
      <c r="C27" s="788">
        <f t="shared" si="0"/>
        <v>252530</v>
      </c>
      <c r="D27" s="788">
        <f t="shared" si="0"/>
        <v>178483</v>
      </c>
      <c r="E27" s="788">
        <f t="shared" si="0"/>
        <v>0</v>
      </c>
      <c r="F27" s="788">
        <f t="shared" si="0"/>
        <v>53523</v>
      </c>
      <c r="G27" s="788">
        <f t="shared" si="0"/>
        <v>72096</v>
      </c>
      <c r="H27" s="788">
        <f t="shared" si="0"/>
        <v>24643</v>
      </c>
      <c r="I27" s="788">
        <f t="shared" si="0"/>
        <v>3656</v>
      </c>
      <c r="J27" s="788">
        <f t="shared" si="0"/>
        <v>54476</v>
      </c>
      <c r="K27" s="788">
        <f t="shared" si="0"/>
        <v>36465</v>
      </c>
      <c r="L27" s="788">
        <f t="shared" si="0"/>
        <v>12089</v>
      </c>
      <c r="M27" s="788">
        <f t="shared" si="0"/>
        <v>0</v>
      </c>
      <c r="N27" s="788">
        <f t="shared" si="0"/>
        <v>7683</v>
      </c>
      <c r="O27" s="788">
        <f t="shared" si="0"/>
        <v>4451</v>
      </c>
      <c r="P27" s="788">
        <f t="shared" si="0"/>
        <v>748</v>
      </c>
      <c r="Q27" s="788">
        <f t="shared" si="0"/>
        <v>191</v>
      </c>
      <c r="R27" s="789" t="s">
        <v>34</v>
      </c>
      <c r="S27" s="165"/>
      <c r="T27" s="165"/>
      <c r="U27" s="165"/>
      <c r="V27" s="165"/>
      <c r="W27" s="165"/>
    </row>
    <row r="28" spans="1:23" ht="15.75" thickTop="1"/>
  </sheetData>
  <mergeCells count="17">
    <mergeCell ref="F7:I7"/>
    <mergeCell ref="J7:M7"/>
    <mergeCell ref="N7:Q7"/>
    <mergeCell ref="B8:Q8"/>
    <mergeCell ref="A1:R1"/>
    <mergeCell ref="A2:R2"/>
    <mergeCell ref="A3:B3"/>
    <mergeCell ref="A4:A11"/>
    <mergeCell ref="B4:Q4"/>
    <mergeCell ref="R4:R11"/>
    <mergeCell ref="B5:Q5"/>
    <mergeCell ref="B6:E6"/>
    <mergeCell ref="F6:I6"/>
    <mergeCell ref="J6:M6"/>
    <mergeCell ref="B9:Q9"/>
    <mergeCell ref="N6:Q6"/>
    <mergeCell ref="B7:E7"/>
  </mergeCells>
  <printOptions horizontalCentered="1"/>
  <pageMargins left="0.25" right="0.25" top="0.75" bottom="0.75" header="0.3" footer="0.3"/>
  <pageSetup paperSize="9" scale="41" orientation="landscape" r:id="rId1"/>
  <headerFooter>
    <oddFooter>&amp;C&amp;"-,Bold"&amp;14 60</oddFooter>
  </headerFooter>
  <legacy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26"/>
  <sheetViews>
    <sheetView rightToLeft="1" view="pageBreakPreview" topLeftCell="A13" zoomScale="60" workbookViewId="0">
      <selection activeCell="M14" sqref="M14"/>
    </sheetView>
  </sheetViews>
  <sheetFormatPr defaultRowHeight="15"/>
  <cols>
    <col min="1" max="1" width="12.42578125" customWidth="1"/>
    <col min="2" max="2" width="18.5703125" customWidth="1"/>
    <col min="3" max="3" width="19" customWidth="1"/>
    <col min="4" max="4" width="17" customWidth="1"/>
    <col min="5" max="5" width="16.42578125" customWidth="1"/>
    <col min="6" max="6" width="14.5703125" customWidth="1"/>
    <col min="7" max="7" width="18.28515625" customWidth="1"/>
    <col min="8" max="8" width="17.85546875" customWidth="1"/>
    <col min="9" max="9" width="13" customWidth="1"/>
    <col min="10" max="10" width="18.42578125" customWidth="1"/>
    <col min="11" max="11" width="15.140625" customWidth="1"/>
    <col min="12" max="12" width="18.7109375" customWidth="1"/>
    <col min="13" max="13" width="18.140625" customWidth="1"/>
    <col min="14" max="14" width="16.7109375" customWidth="1"/>
    <col min="15" max="15" width="18.5703125" customWidth="1"/>
    <col min="16" max="16" width="14.85546875" customWidth="1"/>
    <col min="17" max="17" width="21.28515625" customWidth="1"/>
    <col min="18" max="18" width="11.140625" customWidth="1"/>
  </cols>
  <sheetData>
    <row r="1" spans="1:18" ht="30" customHeight="1">
      <c r="A1" s="1047" t="s">
        <v>443</v>
      </c>
      <c r="B1" s="1047"/>
      <c r="C1" s="1047"/>
      <c r="D1" s="1047"/>
      <c r="E1" s="1047"/>
      <c r="F1" s="1047"/>
      <c r="G1" s="1047"/>
      <c r="H1" s="1047"/>
      <c r="I1" s="1047"/>
      <c r="J1" s="1047"/>
      <c r="K1" s="1047"/>
      <c r="L1" s="1047"/>
      <c r="M1" s="1047"/>
      <c r="N1" s="1047"/>
      <c r="O1" s="1047"/>
      <c r="P1" s="1047"/>
      <c r="Q1" s="1047"/>
    </row>
    <row r="2" spans="1:18" ht="30" customHeight="1">
      <c r="A2" s="1047" t="s">
        <v>780</v>
      </c>
      <c r="B2" s="1047"/>
      <c r="C2" s="1047"/>
      <c r="D2" s="1047"/>
      <c r="E2" s="1047"/>
      <c r="F2" s="1047"/>
      <c r="G2" s="1047"/>
      <c r="H2" s="1047"/>
      <c r="I2" s="1047"/>
      <c r="J2" s="1047"/>
      <c r="K2" s="1047"/>
      <c r="L2" s="1047"/>
      <c r="M2" s="1047"/>
      <c r="N2" s="1047"/>
      <c r="O2" s="1047"/>
      <c r="P2" s="1047"/>
      <c r="Q2" s="1047"/>
    </row>
    <row r="3" spans="1:18" ht="30" customHeight="1" thickBot="1">
      <c r="A3" s="1311" t="s">
        <v>585</v>
      </c>
      <c r="B3" s="1311"/>
      <c r="C3" s="761"/>
      <c r="D3" s="761"/>
      <c r="E3" s="761"/>
      <c r="F3" s="761"/>
      <c r="G3" s="761"/>
      <c r="H3" s="761"/>
      <c r="I3" s="761"/>
      <c r="J3" s="761"/>
      <c r="K3" s="761"/>
      <c r="L3" s="761"/>
      <c r="M3" s="761"/>
      <c r="N3" s="761"/>
      <c r="O3" s="761"/>
      <c r="P3" s="761"/>
      <c r="Q3" s="762" t="s">
        <v>586</v>
      </c>
    </row>
    <row r="4" spans="1:18" ht="33.75" customHeight="1" thickTop="1" thickBot="1">
      <c r="A4" s="1329" t="s">
        <v>39</v>
      </c>
      <c r="B4" s="1345" t="s">
        <v>383</v>
      </c>
      <c r="C4" s="1346"/>
      <c r="D4" s="1346"/>
      <c r="E4" s="1346"/>
      <c r="F4" s="1347"/>
      <c r="G4" s="1345" t="s">
        <v>23</v>
      </c>
      <c r="H4" s="1346"/>
      <c r="I4" s="1346"/>
      <c r="J4" s="1346"/>
      <c r="K4" s="1347"/>
      <c r="L4" s="1338" t="s">
        <v>450</v>
      </c>
      <c r="M4" s="1339"/>
      <c r="N4" s="1339"/>
      <c r="O4" s="1339"/>
      <c r="P4" s="1340"/>
      <c r="Q4" s="1332" t="s">
        <v>168</v>
      </c>
    </row>
    <row r="5" spans="1:18" ht="33.75" customHeight="1" thickTop="1" thickBot="1">
      <c r="A5" s="1330"/>
      <c r="B5" s="1335" t="s">
        <v>446</v>
      </c>
      <c r="C5" s="1336"/>
      <c r="D5" s="1336"/>
      <c r="E5" s="1336"/>
      <c r="F5" s="1337"/>
      <c r="G5" s="1335" t="s">
        <v>447</v>
      </c>
      <c r="H5" s="1336"/>
      <c r="I5" s="1336"/>
      <c r="J5" s="1336"/>
      <c r="K5" s="1337"/>
      <c r="L5" s="1335" t="s">
        <v>250</v>
      </c>
      <c r="M5" s="1336"/>
      <c r="N5" s="1336"/>
      <c r="O5" s="1336"/>
      <c r="P5" s="1341"/>
      <c r="Q5" s="1333"/>
    </row>
    <row r="6" spans="1:18" ht="34.5" customHeight="1" thickTop="1" thickBot="1">
      <c r="A6" s="1330"/>
      <c r="B6" s="1342" t="s">
        <v>444</v>
      </c>
      <c r="C6" s="1343"/>
      <c r="D6" s="1343"/>
      <c r="E6" s="1343"/>
      <c r="F6" s="1343"/>
      <c r="G6" s="1343"/>
      <c r="H6" s="1343"/>
      <c r="I6" s="1343"/>
      <c r="J6" s="1343"/>
      <c r="K6" s="1343"/>
      <c r="L6" s="1343"/>
      <c r="M6" s="1343"/>
      <c r="N6" s="1343"/>
      <c r="O6" s="1343"/>
      <c r="P6" s="1344"/>
      <c r="Q6" s="1333"/>
    </row>
    <row r="7" spans="1:18" ht="30" customHeight="1" thickBot="1">
      <c r="A7" s="1330"/>
      <c r="B7" s="1348" t="s">
        <v>781</v>
      </c>
      <c r="C7" s="1349"/>
      <c r="D7" s="1349"/>
      <c r="E7" s="1349"/>
      <c r="F7" s="1349"/>
      <c r="G7" s="1349"/>
      <c r="H7" s="1349"/>
      <c r="I7" s="1349"/>
      <c r="J7" s="1349"/>
      <c r="K7" s="1349"/>
      <c r="L7" s="1349"/>
      <c r="M7" s="1349"/>
      <c r="N7" s="1349"/>
      <c r="O7" s="1349"/>
      <c r="P7" s="1350"/>
      <c r="Q7" s="1333"/>
    </row>
    <row r="8" spans="1:18" ht="75" customHeight="1" thickBot="1">
      <c r="A8" s="1330"/>
      <c r="B8" s="793" t="s">
        <v>385</v>
      </c>
      <c r="C8" s="793" t="s">
        <v>386</v>
      </c>
      <c r="D8" s="793" t="s">
        <v>387</v>
      </c>
      <c r="E8" s="763" t="s">
        <v>388</v>
      </c>
      <c r="F8" s="793" t="s">
        <v>21</v>
      </c>
      <c r="G8" s="794" t="s">
        <v>385</v>
      </c>
      <c r="H8" s="795" t="s">
        <v>389</v>
      </c>
      <c r="I8" s="795" t="s">
        <v>387</v>
      </c>
      <c r="J8" s="766" t="s">
        <v>388</v>
      </c>
      <c r="K8" s="795" t="s">
        <v>21</v>
      </c>
      <c r="L8" s="796" t="s">
        <v>385</v>
      </c>
      <c r="M8" s="793" t="s">
        <v>386</v>
      </c>
      <c r="N8" s="793" t="s">
        <v>387</v>
      </c>
      <c r="O8" s="763" t="s">
        <v>388</v>
      </c>
      <c r="P8" s="797" t="s">
        <v>21</v>
      </c>
      <c r="Q8" s="1333"/>
    </row>
    <row r="9" spans="1:18" ht="63.75" customHeight="1" thickTop="1" thickBot="1">
      <c r="A9" s="1331"/>
      <c r="B9" s="754" t="s">
        <v>773</v>
      </c>
      <c r="C9" s="754" t="s">
        <v>785</v>
      </c>
      <c r="D9" s="754" t="s">
        <v>775</v>
      </c>
      <c r="E9" s="754" t="s">
        <v>779</v>
      </c>
      <c r="F9" s="802" t="s">
        <v>34</v>
      </c>
      <c r="G9" s="754" t="s">
        <v>773</v>
      </c>
      <c r="H9" s="754" t="s">
        <v>785</v>
      </c>
      <c r="I9" s="754" t="s">
        <v>775</v>
      </c>
      <c r="J9" s="754" t="s">
        <v>779</v>
      </c>
      <c r="K9" s="802" t="s">
        <v>34</v>
      </c>
      <c r="L9" s="754" t="s">
        <v>773</v>
      </c>
      <c r="M9" s="754" t="s">
        <v>786</v>
      </c>
      <c r="N9" s="754" t="s">
        <v>775</v>
      </c>
      <c r="O9" s="754" t="s">
        <v>779</v>
      </c>
      <c r="P9" s="754" t="s">
        <v>34</v>
      </c>
      <c r="Q9" s="1334"/>
    </row>
    <row r="10" spans="1:18" ht="39.950000000000003" customHeight="1" thickTop="1">
      <c r="A10" s="769" t="s">
        <v>137</v>
      </c>
      <c r="B10" s="798">
        <v>31972</v>
      </c>
      <c r="C10" s="798">
        <v>3262</v>
      </c>
      <c r="D10" s="798">
        <v>146</v>
      </c>
      <c r="E10" s="798">
        <v>0</v>
      </c>
      <c r="F10" s="798">
        <v>35380</v>
      </c>
      <c r="G10" s="798">
        <v>64799</v>
      </c>
      <c r="H10" s="798">
        <v>14069</v>
      </c>
      <c r="I10" s="798">
        <v>2178</v>
      </c>
      <c r="J10" s="798">
        <v>19</v>
      </c>
      <c r="K10" s="798">
        <v>81065</v>
      </c>
      <c r="L10" s="770">
        <f>B10+G10</f>
        <v>96771</v>
      </c>
      <c r="M10" s="770">
        <f>C10+H10</f>
        <v>17331</v>
      </c>
      <c r="N10" s="770">
        <f>D10+I10</f>
        <v>2324</v>
      </c>
      <c r="O10" s="770">
        <f>E10+J10</f>
        <v>19</v>
      </c>
      <c r="P10" s="770">
        <f>F10+K10</f>
        <v>116445</v>
      </c>
      <c r="Q10" s="771" t="s">
        <v>259</v>
      </c>
      <c r="R10" s="131"/>
    </row>
    <row r="11" spans="1:18" ht="39.950000000000003" customHeight="1">
      <c r="A11" s="772" t="s">
        <v>391</v>
      </c>
      <c r="B11" s="799">
        <v>24551</v>
      </c>
      <c r="C11" s="799">
        <v>5805</v>
      </c>
      <c r="D11" s="799">
        <v>436</v>
      </c>
      <c r="E11" s="799">
        <v>0</v>
      </c>
      <c r="F11" s="799">
        <v>30792</v>
      </c>
      <c r="G11" s="799">
        <v>30839</v>
      </c>
      <c r="H11" s="799">
        <v>2815</v>
      </c>
      <c r="I11" s="799">
        <v>853</v>
      </c>
      <c r="J11" s="799">
        <v>0</v>
      </c>
      <c r="K11" s="799">
        <v>34507</v>
      </c>
      <c r="L11" s="773">
        <f t="shared" ref="L11:L25" si="0">B11+G11</f>
        <v>55390</v>
      </c>
      <c r="M11" s="773">
        <f t="shared" ref="M11:M25" si="1">C11+H11</f>
        <v>8620</v>
      </c>
      <c r="N11" s="773">
        <f t="shared" ref="N11:N25" si="2">D11+I11</f>
        <v>1289</v>
      </c>
      <c r="O11" s="773">
        <f t="shared" ref="O11:O25" si="3">E11+J11</f>
        <v>0</v>
      </c>
      <c r="P11" s="773">
        <f t="shared" ref="P11:P25" si="4">SUM(L11:O11)</f>
        <v>65299</v>
      </c>
      <c r="Q11" s="774" t="s">
        <v>260</v>
      </c>
    </row>
    <row r="12" spans="1:18" ht="39.950000000000003" customHeight="1">
      <c r="A12" s="769" t="s">
        <v>7</v>
      </c>
      <c r="B12" s="798">
        <v>25141</v>
      </c>
      <c r="C12" s="798">
        <v>19410</v>
      </c>
      <c r="D12" s="798">
        <v>6713</v>
      </c>
      <c r="E12" s="798">
        <v>27</v>
      </c>
      <c r="F12" s="798">
        <v>51291</v>
      </c>
      <c r="G12" s="798">
        <v>41330</v>
      </c>
      <c r="H12" s="798">
        <v>24245</v>
      </c>
      <c r="I12" s="798">
        <v>9566</v>
      </c>
      <c r="J12" s="798">
        <v>61</v>
      </c>
      <c r="K12" s="798">
        <v>75202</v>
      </c>
      <c r="L12" s="770">
        <f t="shared" si="0"/>
        <v>66471</v>
      </c>
      <c r="M12" s="770">
        <f t="shared" si="1"/>
        <v>43655</v>
      </c>
      <c r="N12" s="770">
        <f t="shared" si="2"/>
        <v>16279</v>
      </c>
      <c r="O12" s="770">
        <f t="shared" si="3"/>
        <v>88</v>
      </c>
      <c r="P12" s="770">
        <f t="shared" si="4"/>
        <v>126493</v>
      </c>
      <c r="Q12" s="775" t="s">
        <v>261</v>
      </c>
    </row>
    <row r="13" spans="1:18" ht="39.950000000000003" customHeight="1">
      <c r="A13" s="772" t="s">
        <v>49</v>
      </c>
      <c r="B13" s="799">
        <v>14118</v>
      </c>
      <c r="C13" s="799">
        <v>7452</v>
      </c>
      <c r="D13" s="799">
        <v>4273</v>
      </c>
      <c r="E13" s="799">
        <v>121</v>
      </c>
      <c r="F13" s="799">
        <v>25964</v>
      </c>
      <c r="G13" s="799">
        <v>47652</v>
      </c>
      <c r="H13" s="799">
        <v>9888</v>
      </c>
      <c r="I13" s="799">
        <v>8632</v>
      </c>
      <c r="J13" s="799">
        <v>3599</v>
      </c>
      <c r="K13" s="799">
        <v>69771</v>
      </c>
      <c r="L13" s="773">
        <f t="shared" si="0"/>
        <v>61770</v>
      </c>
      <c r="M13" s="773">
        <f t="shared" si="1"/>
        <v>17340</v>
      </c>
      <c r="N13" s="773">
        <f t="shared" si="2"/>
        <v>12905</v>
      </c>
      <c r="O13" s="773">
        <f t="shared" si="3"/>
        <v>3720</v>
      </c>
      <c r="P13" s="773">
        <f t="shared" si="4"/>
        <v>95735</v>
      </c>
      <c r="Q13" s="774" t="s">
        <v>262</v>
      </c>
    </row>
    <row r="14" spans="1:18" ht="39.950000000000003" customHeight="1">
      <c r="A14" s="769" t="s">
        <v>392</v>
      </c>
      <c r="B14" s="798">
        <v>523952</v>
      </c>
      <c r="C14" s="798">
        <v>343768</v>
      </c>
      <c r="D14" s="798">
        <v>137363</v>
      </c>
      <c r="E14" s="798">
        <v>6502</v>
      </c>
      <c r="F14" s="798">
        <v>1011585</v>
      </c>
      <c r="G14" s="798">
        <v>223667</v>
      </c>
      <c r="H14" s="798">
        <v>150975</v>
      </c>
      <c r="I14" s="798">
        <v>118753</v>
      </c>
      <c r="J14" s="798">
        <v>110</v>
      </c>
      <c r="K14" s="798">
        <v>493505</v>
      </c>
      <c r="L14" s="770">
        <f t="shared" si="0"/>
        <v>747619</v>
      </c>
      <c r="M14" s="770">
        <f t="shared" si="1"/>
        <v>494743</v>
      </c>
      <c r="N14" s="770">
        <f t="shared" si="2"/>
        <v>256116</v>
      </c>
      <c r="O14" s="770">
        <f t="shared" si="3"/>
        <v>6612</v>
      </c>
      <c r="P14" s="770">
        <f t="shared" si="4"/>
        <v>1505090</v>
      </c>
      <c r="Q14" s="775" t="s">
        <v>263</v>
      </c>
    </row>
    <row r="15" spans="1:18" ht="39.950000000000003" customHeight="1">
      <c r="A15" s="772" t="s">
        <v>10</v>
      </c>
      <c r="B15" s="799">
        <v>29054</v>
      </c>
      <c r="C15" s="799">
        <v>19840</v>
      </c>
      <c r="D15" s="799">
        <v>4336</v>
      </c>
      <c r="E15" s="799">
        <v>0</v>
      </c>
      <c r="F15" s="799">
        <v>53230</v>
      </c>
      <c r="G15" s="799">
        <v>53210</v>
      </c>
      <c r="H15" s="799">
        <v>18491</v>
      </c>
      <c r="I15" s="799">
        <v>8303</v>
      </c>
      <c r="J15" s="799">
        <v>0</v>
      </c>
      <c r="K15" s="799">
        <v>80004</v>
      </c>
      <c r="L15" s="773">
        <f t="shared" si="0"/>
        <v>82264</v>
      </c>
      <c r="M15" s="773">
        <f t="shared" si="1"/>
        <v>38331</v>
      </c>
      <c r="N15" s="773">
        <f t="shared" si="2"/>
        <v>12639</v>
      </c>
      <c r="O15" s="773">
        <f t="shared" si="3"/>
        <v>0</v>
      </c>
      <c r="P15" s="773">
        <f t="shared" si="4"/>
        <v>133234</v>
      </c>
      <c r="Q15" s="774" t="s">
        <v>264</v>
      </c>
    </row>
    <row r="16" spans="1:18" ht="39.950000000000003" customHeight="1">
      <c r="A16" s="769" t="s">
        <v>11</v>
      </c>
      <c r="B16" s="798">
        <v>22748</v>
      </c>
      <c r="C16" s="798">
        <v>15380</v>
      </c>
      <c r="D16" s="798">
        <v>5431</v>
      </c>
      <c r="E16" s="798">
        <v>406</v>
      </c>
      <c r="F16" s="798">
        <v>43965</v>
      </c>
      <c r="G16" s="798">
        <v>16049</v>
      </c>
      <c r="H16" s="798">
        <v>9517</v>
      </c>
      <c r="I16" s="798">
        <v>4675</v>
      </c>
      <c r="J16" s="798">
        <v>0</v>
      </c>
      <c r="K16" s="798">
        <v>30241</v>
      </c>
      <c r="L16" s="770">
        <f t="shared" si="0"/>
        <v>38797</v>
      </c>
      <c r="M16" s="770">
        <f t="shared" si="1"/>
        <v>24897</v>
      </c>
      <c r="N16" s="770">
        <f t="shared" si="2"/>
        <v>10106</v>
      </c>
      <c r="O16" s="770">
        <f t="shared" si="3"/>
        <v>406</v>
      </c>
      <c r="P16" s="770">
        <f t="shared" si="4"/>
        <v>74206</v>
      </c>
      <c r="Q16" s="775" t="s">
        <v>265</v>
      </c>
    </row>
    <row r="17" spans="1:17" ht="39.950000000000003" customHeight="1">
      <c r="A17" s="772" t="s">
        <v>12</v>
      </c>
      <c r="B17" s="799">
        <v>14574</v>
      </c>
      <c r="C17" s="799">
        <v>12823</v>
      </c>
      <c r="D17" s="799">
        <v>5918</v>
      </c>
      <c r="E17" s="799">
        <v>82</v>
      </c>
      <c r="F17" s="799">
        <v>33397</v>
      </c>
      <c r="G17" s="799">
        <v>40771</v>
      </c>
      <c r="H17" s="799">
        <v>31806</v>
      </c>
      <c r="I17" s="799">
        <v>20246</v>
      </c>
      <c r="J17" s="799">
        <v>57</v>
      </c>
      <c r="K17" s="799">
        <v>92880</v>
      </c>
      <c r="L17" s="773">
        <f t="shared" si="0"/>
        <v>55345</v>
      </c>
      <c r="M17" s="773">
        <f t="shared" si="1"/>
        <v>44629</v>
      </c>
      <c r="N17" s="773">
        <f t="shared" si="2"/>
        <v>26164</v>
      </c>
      <c r="O17" s="773">
        <f t="shared" si="3"/>
        <v>139</v>
      </c>
      <c r="P17" s="773">
        <f t="shared" si="4"/>
        <v>126277</v>
      </c>
      <c r="Q17" s="774" t="s">
        <v>266</v>
      </c>
    </row>
    <row r="18" spans="1:17" ht="39.950000000000003" customHeight="1">
      <c r="A18" s="769" t="s">
        <v>13</v>
      </c>
      <c r="B18" s="798">
        <v>8283</v>
      </c>
      <c r="C18" s="798">
        <v>4998</v>
      </c>
      <c r="D18" s="798">
        <v>1137</v>
      </c>
      <c r="E18" s="798">
        <v>0</v>
      </c>
      <c r="F18" s="798">
        <v>14418</v>
      </c>
      <c r="G18" s="798">
        <v>41938</v>
      </c>
      <c r="H18" s="798">
        <v>30012</v>
      </c>
      <c r="I18" s="798">
        <v>7382</v>
      </c>
      <c r="J18" s="798">
        <v>0</v>
      </c>
      <c r="K18" s="798">
        <v>79332</v>
      </c>
      <c r="L18" s="770">
        <f t="shared" si="0"/>
        <v>50221</v>
      </c>
      <c r="M18" s="770">
        <f t="shared" si="1"/>
        <v>35010</v>
      </c>
      <c r="N18" s="770">
        <f t="shared" si="2"/>
        <v>8519</v>
      </c>
      <c r="O18" s="770">
        <f t="shared" si="3"/>
        <v>0</v>
      </c>
      <c r="P18" s="770">
        <f t="shared" si="4"/>
        <v>93750</v>
      </c>
      <c r="Q18" s="775" t="s">
        <v>267</v>
      </c>
    </row>
    <row r="19" spans="1:17" ht="39.950000000000003" customHeight="1">
      <c r="A19" s="772" t="s">
        <v>138</v>
      </c>
      <c r="B19" s="799">
        <v>26862</v>
      </c>
      <c r="C19" s="799">
        <v>15136</v>
      </c>
      <c r="D19" s="799">
        <v>4955</v>
      </c>
      <c r="E19" s="799">
        <v>0</v>
      </c>
      <c r="F19" s="799">
        <v>46953</v>
      </c>
      <c r="G19" s="799">
        <v>22993</v>
      </c>
      <c r="H19" s="799">
        <v>20708</v>
      </c>
      <c r="I19" s="799">
        <v>11891</v>
      </c>
      <c r="J19" s="799">
        <v>0</v>
      </c>
      <c r="K19" s="799">
        <v>55592</v>
      </c>
      <c r="L19" s="773">
        <f t="shared" si="0"/>
        <v>49855</v>
      </c>
      <c r="M19" s="773">
        <f t="shared" si="1"/>
        <v>35844</v>
      </c>
      <c r="N19" s="773">
        <f t="shared" si="2"/>
        <v>16846</v>
      </c>
      <c r="O19" s="773">
        <f t="shared" si="3"/>
        <v>0</v>
      </c>
      <c r="P19" s="773">
        <f t="shared" si="4"/>
        <v>102545</v>
      </c>
      <c r="Q19" s="774" t="s">
        <v>268</v>
      </c>
    </row>
    <row r="20" spans="1:17" ht="39.950000000000003" customHeight="1">
      <c r="A20" s="769" t="s">
        <v>139</v>
      </c>
      <c r="B20" s="798">
        <v>30031</v>
      </c>
      <c r="C20" s="798">
        <v>17980</v>
      </c>
      <c r="D20" s="798">
        <v>13493</v>
      </c>
      <c r="E20" s="798">
        <v>0</v>
      </c>
      <c r="F20" s="798">
        <v>61504</v>
      </c>
      <c r="G20" s="798">
        <v>30026</v>
      </c>
      <c r="H20" s="798">
        <v>16598</v>
      </c>
      <c r="I20" s="798">
        <v>15940</v>
      </c>
      <c r="J20" s="798">
        <v>0</v>
      </c>
      <c r="K20" s="798">
        <v>62564</v>
      </c>
      <c r="L20" s="770">
        <f t="shared" si="0"/>
        <v>60057</v>
      </c>
      <c r="M20" s="770">
        <f t="shared" si="1"/>
        <v>34578</v>
      </c>
      <c r="N20" s="770">
        <f t="shared" si="2"/>
        <v>29433</v>
      </c>
      <c r="O20" s="770">
        <f t="shared" si="3"/>
        <v>0</v>
      </c>
      <c r="P20" s="770">
        <f t="shared" si="4"/>
        <v>124068</v>
      </c>
      <c r="Q20" s="775" t="s">
        <v>269</v>
      </c>
    </row>
    <row r="21" spans="1:17" ht="39.950000000000003" customHeight="1">
      <c r="A21" s="772" t="s">
        <v>445</v>
      </c>
      <c r="B21" s="799">
        <v>14532</v>
      </c>
      <c r="C21" s="799">
        <v>3653</v>
      </c>
      <c r="D21" s="799">
        <v>360</v>
      </c>
      <c r="E21" s="799">
        <v>0</v>
      </c>
      <c r="F21" s="799">
        <v>18545</v>
      </c>
      <c r="G21" s="799">
        <v>18573</v>
      </c>
      <c r="H21" s="799">
        <v>11144</v>
      </c>
      <c r="I21" s="799">
        <v>1422</v>
      </c>
      <c r="J21" s="799">
        <v>0</v>
      </c>
      <c r="K21" s="799">
        <v>31139</v>
      </c>
      <c r="L21" s="773">
        <f t="shared" si="0"/>
        <v>33105</v>
      </c>
      <c r="M21" s="773">
        <f t="shared" si="1"/>
        <v>14797</v>
      </c>
      <c r="N21" s="773">
        <f t="shared" si="2"/>
        <v>1782</v>
      </c>
      <c r="O21" s="773">
        <f t="shared" si="3"/>
        <v>0</v>
      </c>
      <c r="P21" s="773">
        <f t="shared" si="4"/>
        <v>49684</v>
      </c>
      <c r="Q21" s="774" t="s">
        <v>270</v>
      </c>
    </row>
    <row r="22" spans="1:17" ht="39.950000000000003" customHeight="1">
      <c r="A22" s="769" t="s">
        <v>17</v>
      </c>
      <c r="B22" s="798">
        <v>14722</v>
      </c>
      <c r="C22" s="798">
        <v>9123</v>
      </c>
      <c r="D22" s="798">
        <v>2036</v>
      </c>
      <c r="E22" s="798">
        <v>0</v>
      </c>
      <c r="F22" s="798">
        <v>25881</v>
      </c>
      <c r="G22" s="798">
        <v>24562</v>
      </c>
      <c r="H22" s="798">
        <v>6373</v>
      </c>
      <c r="I22" s="798">
        <v>2208</v>
      </c>
      <c r="J22" s="798">
        <v>0</v>
      </c>
      <c r="K22" s="798">
        <v>33143</v>
      </c>
      <c r="L22" s="770">
        <f t="shared" si="0"/>
        <v>39284</v>
      </c>
      <c r="M22" s="770">
        <f t="shared" si="1"/>
        <v>15496</v>
      </c>
      <c r="N22" s="770">
        <f t="shared" si="2"/>
        <v>4244</v>
      </c>
      <c r="O22" s="770">
        <f t="shared" si="3"/>
        <v>0</v>
      </c>
      <c r="P22" s="770">
        <f t="shared" si="4"/>
        <v>59024</v>
      </c>
      <c r="Q22" s="775" t="s">
        <v>271</v>
      </c>
    </row>
    <row r="23" spans="1:17" ht="39.950000000000003" customHeight="1">
      <c r="A23" s="772" t="s">
        <v>18</v>
      </c>
      <c r="B23" s="799">
        <v>15352</v>
      </c>
      <c r="C23" s="799">
        <v>16093</v>
      </c>
      <c r="D23" s="799">
        <v>2865</v>
      </c>
      <c r="E23" s="799">
        <v>0</v>
      </c>
      <c r="F23" s="799">
        <v>34310</v>
      </c>
      <c r="G23" s="799">
        <v>17852</v>
      </c>
      <c r="H23" s="799">
        <v>10685</v>
      </c>
      <c r="I23" s="799">
        <v>3488</v>
      </c>
      <c r="J23" s="799">
        <v>0</v>
      </c>
      <c r="K23" s="799">
        <v>32025</v>
      </c>
      <c r="L23" s="773">
        <f t="shared" si="0"/>
        <v>33204</v>
      </c>
      <c r="M23" s="773">
        <f t="shared" si="1"/>
        <v>26778</v>
      </c>
      <c r="N23" s="773">
        <f t="shared" si="2"/>
        <v>6353</v>
      </c>
      <c r="O23" s="773">
        <f t="shared" si="3"/>
        <v>0</v>
      </c>
      <c r="P23" s="773">
        <f t="shared" si="4"/>
        <v>66335</v>
      </c>
      <c r="Q23" s="774" t="s">
        <v>272</v>
      </c>
    </row>
    <row r="24" spans="1:17" ht="39.950000000000003" customHeight="1" thickBot="1">
      <c r="A24" s="776" t="s">
        <v>141</v>
      </c>
      <c r="B24" s="798">
        <v>40316</v>
      </c>
      <c r="C24" s="798">
        <v>16048</v>
      </c>
      <c r="D24" s="798">
        <v>84</v>
      </c>
      <c r="E24" s="798">
        <v>0</v>
      </c>
      <c r="F24" s="798">
        <v>56448</v>
      </c>
      <c r="G24" s="798">
        <v>45793</v>
      </c>
      <c r="H24" s="798">
        <v>8216</v>
      </c>
      <c r="I24" s="798">
        <v>428</v>
      </c>
      <c r="J24" s="798">
        <v>0</v>
      </c>
      <c r="K24" s="798">
        <v>54437</v>
      </c>
      <c r="L24" s="770">
        <f t="shared" si="0"/>
        <v>86109</v>
      </c>
      <c r="M24" s="770">
        <f t="shared" si="1"/>
        <v>24264</v>
      </c>
      <c r="N24" s="770">
        <f t="shared" si="2"/>
        <v>512</v>
      </c>
      <c r="O24" s="770">
        <f t="shared" si="3"/>
        <v>0</v>
      </c>
      <c r="P24" s="770">
        <f t="shared" si="4"/>
        <v>110885</v>
      </c>
      <c r="Q24" s="775" t="s">
        <v>273</v>
      </c>
    </row>
    <row r="25" spans="1:17" ht="39.950000000000003" customHeight="1" thickTop="1" thickBot="1">
      <c r="A25" s="800" t="s">
        <v>21</v>
      </c>
      <c r="B25" s="777">
        <v>836209</v>
      </c>
      <c r="C25" s="777">
        <v>510768</v>
      </c>
      <c r="D25" s="777">
        <v>189544</v>
      </c>
      <c r="E25" s="777">
        <v>7138</v>
      </c>
      <c r="F25" s="777">
        <v>1543659</v>
      </c>
      <c r="G25" s="777">
        <v>720051</v>
      </c>
      <c r="H25" s="777">
        <v>365542</v>
      </c>
      <c r="I25" s="777">
        <v>215963</v>
      </c>
      <c r="J25" s="777">
        <v>3847</v>
      </c>
      <c r="K25" s="777">
        <v>1305403</v>
      </c>
      <c r="L25" s="777">
        <f t="shared" si="0"/>
        <v>1556260</v>
      </c>
      <c r="M25" s="777">
        <f t="shared" si="1"/>
        <v>876310</v>
      </c>
      <c r="N25" s="777">
        <f t="shared" si="2"/>
        <v>405507</v>
      </c>
      <c r="O25" s="777">
        <f t="shared" si="3"/>
        <v>10985</v>
      </c>
      <c r="P25" s="777">
        <f t="shared" si="4"/>
        <v>2849062</v>
      </c>
      <c r="Q25" s="801" t="s">
        <v>34</v>
      </c>
    </row>
    <row r="26" spans="1:17" ht="15.75" thickTop="1"/>
  </sheetData>
  <mergeCells count="13">
    <mergeCell ref="A1:Q1"/>
    <mergeCell ref="A2:Q2"/>
    <mergeCell ref="A3:B3"/>
    <mergeCell ref="A4:A9"/>
    <mergeCell ref="Q4:Q9"/>
    <mergeCell ref="G5:K5"/>
    <mergeCell ref="L4:P4"/>
    <mergeCell ref="L5:P5"/>
    <mergeCell ref="B6:P6"/>
    <mergeCell ref="B4:F4"/>
    <mergeCell ref="B5:F5"/>
    <mergeCell ref="G4:K4"/>
    <mergeCell ref="B7:P7"/>
  </mergeCells>
  <printOptions horizontalCentered="1"/>
  <pageMargins left="0.25" right="0.25" top="0.75" bottom="0.75" header="0.3" footer="0.3"/>
  <pageSetup paperSize="9" scale="49" orientation="landscape" r:id="rId1"/>
  <headerFooter>
    <oddFooter>&amp;C&amp;"-,Bold"&amp;14 61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5"/>
  <sheetViews>
    <sheetView rightToLeft="1" view="pageBreakPreview" zoomScale="60" workbookViewId="0">
      <selection activeCell="A2" sqref="A2:G2"/>
    </sheetView>
  </sheetViews>
  <sheetFormatPr defaultRowHeight="15"/>
  <cols>
    <col min="1" max="1" width="45.140625" customWidth="1"/>
    <col min="2" max="2" width="18.28515625" customWidth="1"/>
    <col min="3" max="3" width="20.140625" customWidth="1"/>
    <col min="4" max="4" width="17.42578125" customWidth="1"/>
    <col min="5" max="5" width="22" customWidth="1"/>
    <col min="6" max="6" width="13" customWidth="1"/>
    <col min="7" max="7" width="47" customWidth="1"/>
  </cols>
  <sheetData>
    <row r="1" spans="1:9" ht="24.95" customHeight="1">
      <c r="A1" s="949" t="s">
        <v>395</v>
      </c>
      <c r="B1" s="949"/>
      <c r="C1" s="949"/>
      <c r="D1" s="949"/>
      <c r="E1" s="949"/>
      <c r="F1" s="949"/>
      <c r="G1" s="949"/>
    </row>
    <row r="2" spans="1:9" ht="19.5" customHeight="1">
      <c r="A2" s="949" t="s">
        <v>782</v>
      </c>
      <c r="B2" s="949"/>
      <c r="C2" s="949"/>
      <c r="D2" s="949"/>
      <c r="E2" s="949"/>
      <c r="F2" s="949"/>
      <c r="G2" s="949"/>
    </row>
    <row r="3" spans="1:9" ht="24.95" customHeight="1" thickBot="1">
      <c r="A3" s="582" t="s">
        <v>587</v>
      </c>
      <c r="B3" s="803"/>
      <c r="C3" s="803"/>
      <c r="D3" s="803"/>
      <c r="E3" s="803"/>
      <c r="F3" s="803"/>
      <c r="G3" s="32" t="s">
        <v>588</v>
      </c>
    </row>
    <row r="4" spans="1:9" ht="39.75" customHeight="1" thickTop="1" thickBot="1">
      <c r="A4" s="1118" t="s">
        <v>35</v>
      </c>
      <c r="B4" s="804" t="s">
        <v>385</v>
      </c>
      <c r="C4" s="583" t="s">
        <v>389</v>
      </c>
      <c r="D4" s="804" t="s">
        <v>396</v>
      </c>
      <c r="E4" s="583" t="s">
        <v>397</v>
      </c>
      <c r="F4" s="804" t="s">
        <v>21</v>
      </c>
      <c r="G4" s="1117" t="s">
        <v>173</v>
      </c>
    </row>
    <row r="5" spans="1:9" ht="63" customHeight="1" thickTop="1" thickBot="1">
      <c r="A5" s="1163"/>
      <c r="B5" s="805" t="s">
        <v>773</v>
      </c>
      <c r="C5" s="806" t="s">
        <v>774</v>
      </c>
      <c r="D5" s="805" t="s">
        <v>775</v>
      </c>
      <c r="E5" s="806" t="s">
        <v>779</v>
      </c>
      <c r="F5" s="805" t="s">
        <v>34</v>
      </c>
      <c r="G5" s="1351"/>
    </row>
    <row r="6" spans="1:9" ht="24.95" customHeight="1" thickTop="1">
      <c r="A6" s="579" t="s">
        <v>135</v>
      </c>
      <c r="B6" s="807">
        <v>515081</v>
      </c>
      <c r="C6" s="807">
        <v>330875</v>
      </c>
      <c r="D6" s="807">
        <v>137548</v>
      </c>
      <c r="E6" s="807">
        <v>0</v>
      </c>
      <c r="F6" s="807">
        <f>B6+C6+D6+E6</f>
        <v>983504</v>
      </c>
      <c r="G6" s="808" t="s">
        <v>251</v>
      </c>
    </row>
    <row r="7" spans="1:9" ht="24.95" customHeight="1">
      <c r="A7" s="647" t="s">
        <v>136</v>
      </c>
      <c r="B7" s="809">
        <v>7520</v>
      </c>
      <c r="C7" s="809">
        <v>18140</v>
      </c>
      <c r="D7" s="809">
        <v>1280</v>
      </c>
      <c r="E7" s="809">
        <v>547</v>
      </c>
      <c r="F7" s="809">
        <f t="shared" ref="F7:F12" si="0">B7+C7+D7+E7</f>
        <v>27487</v>
      </c>
      <c r="G7" s="532" t="s">
        <v>431</v>
      </c>
    </row>
    <row r="8" spans="1:9" ht="24.95" customHeight="1">
      <c r="A8" s="579" t="s">
        <v>0</v>
      </c>
      <c r="B8" s="807">
        <v>339</v>
      </c>
      <c r="C8" s="807">
        <v>211</v>
      </c>
      <c r="D8" s="807">
        <v>37</v>
      </c>
      <c r="E8" s="807">
        <v>44</v>
      </c>
      <c r="F8" s="807">
        <f t="shared" si="0"/>
        <v>631</v>
      </c>
      <c r="G8" s="584" t="s">
        <v>253</v>
      </c>
      <c r="I8" s="10"/>
    </row>
    <row r="9" spans="1:9" ht="24.95" customHeight="1">
      <c r="A9" s="647" t="s">
        <v>398</v>
      </c>
      <c r="B9" s="809">
        <v>140389</v>
      </c>
      <c r="C9" s="809">
        <v>66609</v>
      </c>
      <c r="D9" s="809">
        <v>19981</v>
      </c>
      <c r="E9" s="809">
        <v>0</v>
      </c>
      <c r="F9" s="809">
        <f t="shared" si="0"/>
        <v>226979</v>
      </c>
      <c r="G9" s="532" t="s">
        <v>486</v>
      </c>
      <c r="I9" s="10"/>
    </row>
    <row r="10" spans="1:9" ht="24.95" customHeight="1">
      <c r="A10" s="579" t="s">
        <v>399</v>
      </c>
      <c r="B10" s="807">
        <v>102753</v>
      </c>
      <c r="C10" s="807">
        <v>41058</v>
      </c>
      <c r="D10" s="807">
        <v>16156</v>
      </c>
      <c r="E10" s="807">
        <v>0</v>
      </c>
      <c r="F10" s="807">
        <f t="shared" si="0"/>
        <v>159967</v>
      </c>
      <c r="G10" s="578" t="s">
        <v>487</v>
      </c>
      <c r="I10" s="10"/>
    </row>
    <row r="11" spans="1:9" ht="24.95" customHeight="1" thickBot="1">
      <c r="A11" s="647" t="s">
        <v>400</v>
      </c>
      <c r="B11" s="809">
        <v>70127</v>
      </c>
      <c r="C11" s="809">
        <v>53875</v>
      </c>
      <c r="D11" s="809">
        <v>14542</v>
      </c>
      <c r="E11" s="809">
        <v>6547</v>
      </c>
      <c r="F11" s="809">
        <f t="shared" si="0"/>
        <v>145091</v>
      </c>
      <c r="G11" s="532" t="s">
        <v>488</v>
      </c>
    </row>
    <row r="12" spans="1:9" ht="24.95" customHeight="1" thickBot="1">
      <c r="A12" s="810" t="s">
        <v>401</v>
      </c>
      <c r="B12" s="811">
        <f>SUM(B6:B11)</f>
        <v>836209</v>
      </c>
      <c r="C12" s="811">
        <f>SUM(C6:C11)</f>
        <v>510768</v>
      </c>
      <c r="D12" s="811">
        <f>SUM(D6:D11)</f>
        <v>189544</v>
      </c>
      <c r="E12" s="811">
        <f>SUM(E6:E11)</f>
        <v>7138</v>
      </c>
      <c r="F12" s="811">
        <f t="shared" si="0"/>
        <v>1543659</v>
      </c>
      <c r="G12" s="812" t="s">
        <v>452</v>
      </c>
    </row>
    <row r="13" spans="1:9" ht="24.95" customHeight="1">
      <c r="A13" s="647" t="s">
        <v>402</v>
      </c>
      <c r="B13" s="809">
        <v>604369</v>
      </c>
      <c r="C13" s="809">
        <v>252530</v>
      </c>
      <c r="D13" s="809">
        <v>178483</v>
      </c>
      <c r="E13" s="809">
        <v>0</v>
      </c>
      <c r="F13" s="809">
        <f t="shared" ref="F13:F24" si="1">SUM(B13:E13)</f>
        <v>1035382</v>
      </c>
      <c r="G13" s="813" t="s">
        <v>489</v>
      </c>
    </row>
    <row r="14" spans="1:9" ht="24.95" customHeight="1">
      <c r="A14" s="579" t="s">
        <v>403</v>
      </c>
      <c r="B14" s="807">
        <v>26822</v>
      </c>
      <c r="C14" s="807">
        <v>20387</v>
      </c>
      <c r="D14" s="807">
        <v>11758</v>
      </c>
      <c r="E14" s="807">
        <v>0</v>
      </c>
      <c r="F14" s="807">
        <f t="shared" si="1"/>
        <v>58967</v>
      </c>
      <c r="G14" s="33" t="s">
        <v>490</v>
      </c>
    </row>
    <row r="15" spans="1:9" ht="24.95" customHeight="1">
      <c r="A15" s="647" t="s">
        <v>404</v>
      </c>
      <c r="B15" s="809">
        <v>20130</v>
      </c>
      <c r="C15" s="809">
        <v>24966</v>
      </c>
      <c r="D15" s="809">
        <v>10135</v>
      </c>
      <c r="E15" s="809">
        <v>3443</v>
      </c>
      <c r="F15" s="809">
        <f t="shared" si="1"/>
        <v>58674</v>
      </c>
      <c r="G15" s="813" t="s">
        <v>491</v>
      </c>
    </row>
    <row r="16" spans="1:9" ht="24.95" customHeight="1">
      <c r="A16" s="579" t="s">
        <v>405</v>
      </c>
      <c r="B16" s="807">
        <v>6571</v>
      </c>
      <c r="C16" s="807">
        <v>26743</v>
      </c>
      <c r="D16" s="807">
        <v>2750</v>
      </c>
      <c r="E16" s="807">
        <v>213</v>
      </c>
      <c r="F16" s="807">
        <f t="shared" si="1"/>
        <v>36277</v>
      </c>
      <c r="G16" s="33" t="s">
        <v>492</v>
      </c>
    </row>
    <row r="17" spans="1:7" ht="24.95" customHeight="1">
      <c r="A17" s="647" t="s">
        <v>406</v>
      </c>
      <c r="B17" s="809">
        <v>22862</v>
      </c>
      <c r="C17" s="809">
        <v>6837</v>
      </c>
      <c r="D17" s="809">
        <v>2598</v>
      </c>
      <c r="E17" s="809">
        <v>0</v>
      </c>
      <c r="F17" s="809">
        <f t="shared" si="1"/>
        <v>32297</v>
      </c>
      <c r="G17" s="813" t="s">
        <v>493</v>
      </c>
    </row>
    <row r="18" spans="1:7" ht="24.95" customHeight="1">
      <c r="A18" s="579" t="s">
        <v>407</v>
      </c>
      <c r="B18" s="807">
        <v>22698</v>
      </c>
      <c r="C18" s="807">
        <v>16410</v>
      </c>
      <c r="D18" s="807">
        <v>8084</v>
      </c>
      <c r="E18" s="807">
        <v>0</v>
      </c>
      <c r="F18" s="807">
        <f t="shared" si="1"/>
        <v>47192</v>
      </c>
      <c r="G18" s="33" t="s">
        <v>494</v>
      </c>
    </row>
    <row r="19" spans="1:7" ht="24.95" customHeight="1">
      <c r="A19" s="647" t="s">
        <v>408</v>
      </c>
      <c r="B19" s="809">
        <v>8916</v>
      </c>
      <c r="C19" s="809">
        <v>13218</v>
      </c>
      <c r="D19" s="809">
        <v>1407</v>
      </c>
      <c r="E19" s="809">
        <v>0</v>
      </c>
      <c r="F19" s="809">
        <f t="shared" si="1"/>
        <v>23541</v>
      </c>
      <c r="G19" s="813" t="s">
        <v>495</v>
      </c>
    </row>
    <row r="20" spans="1:7" ht="24.95" customHeight="1">
      <c r="A20" s="579" t="s">
        <v>409</v>
      </c>
      <c r="B20" s="807">
        <v>3717</v>
      </c>
      <c r="C20" s="807">
        <v>591</v>
      </c>
      <c r="D20" s="807">
        <v>127</v>
      </c>
      <c r="E20" s="807">
        <v>44</v>
      </c>
      <c r="F20" s="807">
        <f t="shared" si="1"/>
        <v>4479</v>
      </c>
      <c r="G20" s="33" t="s">
        <v>496</v>
      </c>
    </row>
    <row r="21" spans="1:7" ht="24.95" customHeight="1">
      <c r="A21" s="647" t="s">
        <v>410</v>
      </c>
      <c r="B21" s="809">
        <v>2509</v>
      </c>
      <c r="C21" s="809">
        <v>1167</v>
      </c>
      <c r="D21" s="809">
        <v>418</v>
      </c>
      <c r="E21" s="809">
        <v>0</v>
      </c>
      <c r="F21" s="809">
        <f t="shared" si="1"/>
        <v>4094</v>
      </c>
      <c r="G21" s="813" t="s">
        <v>497</v>
      </c>
    </row>
    <row r="22" spans="1:7" ht="24.95" customHeight="1" thickBot="1">
      <c r="A22" s="579" t="s">
        <v>411</v>
      </c>
      <c r="B22" s="807">
        <v>1457</v>
      </c>
      <c r="C22" s="807">
        <v>2693</v>
      </c>
      <c r="D22" s="807">
        <v>203</v>
      </c>
      <c r="E22" s="807">
        <v>147</v>
      </c>
      <c r="F22" s="807">
        <f t="shared" si="1"/>
        <v>4500</v>
      </c>
      <c r="G22" s="33" t="s">
        <v>498</v>
      </c>
    </row>
    <row r="23" spans="1:7" ht="24.95" customHeight="1" thickBot="1">
      <c r="A23" s="814" t="s">
        <v>412</v>
      </c>
      <c r="B23" s="815">
        <f>SUM(B13:B22)</f>
        <v>720051</v>
      </c>
      <c r="C23" s="815">
        <f>SUM(C13:C22)</f>
        <v>365542</v>
      </c>
      <c r="D23" s="815">
        <f>SUM(D13:D22)</f>
        <v>215963</v>
      </c>
      <c r="E23" s="815">
        <f>SUM(E13:E22)</f>
        <v>3847</v>
      </c>
      <c r="F23" s="815">
        <f t="shared" si="1"/>
        <v>1305403</v>
      </c>
      <c r="G23" s="816" t="s">
        <v>453</v>
      </c>
    </row>
    <row r="24" spans="1:7" ht="24.95" customHeight="1" thickTop="1" thickBot="1">
      <c r="A24" s="817" t="s">
        <v>413</v>
      </c>
      <c r="B24" s="818">
        <f>B12+B23</f>
        <v>1556260</v>
      </c>
      <c r="C24" s="818">
        <f>C12+C23</f>
        <v>876310</v>
      </c>
      <c r="D24" s="818">
        <f>D12+D23</f>
        <v>405507</v>
      </c>
      <c r="E24" s="818">
        <f>E12+E23</f>
        <v>10985</v>
      </c>
      <c r="F24" s="818">
        <f t="shared" si="1"/>
        <v>2849062</v>
      </c>
      <c r="G24" s="819" t="s">
        <v>499</v>
      </c>
    </row>
    <row r="25" spans="1:7" ht="15.75" thickTop="1"/>
  </sheetData>
  <mergeCells count="4">
    <mergeCell ref="A1:G1"/>
    <mergeCell ref="A2:G2"/>
    <mergeCell ref="A4:A5"/>
    <mergeCell ref="G4:G5"/>
  </mergeCells>
  <printOptions horizontalCentered="1"/>
  <pageMargins left="0.25" right="0.25" top="0.75" bottom="0.75" header="0.3" footer="0.3"/>
  <pageSetup paperSize="9" scale="75" orientation="landscape" r:id="rId1"/>
  <headerFooter>
    <oddFooter>&amp;C&amp;"-,Bold"&amp;14 62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3"/>
  <sheetViews>
    <sheetView rightToLeft="1" workbookViewId="0">
      <selection activeCell="A6" sqref="A6:A13"/>
    </sheetView>
  </sheetViews>
  <sheetFormatPr defaultRowHeight="15"/>
  <cols>
    <col min="1" max="1" width="23.7109375" customWidth="1"/>
    <col min="2" max="2" width="27.42578125" customWidth="1"/>
    <col min="3" max="3" width="25.140625" customWidth="1"/>
    <col min="4" max="4" width="26.7109375" customWidth="1"/>
    <col min="5" max="5" width="1.42578125" customWidth="1"/>
    <col min="6" max="6" width="25" customWidth="1"/>
    <col min="7" max="7" width="28.28515625" customWidth="1"/>
    <col min="8" max="8" width="23.7109375" customWidth="1"/>
  </cols>
  <sheetData>
    <row r="1" spans="1:8" ht="31.5" customHeight="1">
      <c r="A1" s="1352" t="s">
        <v>205</v>
      </c>
      <c r="B1" s="1352"/>
      <c r="C1" s="1352"/>
      <c r="D1" s="1352"/>
      <c r="E1" s="1352"/>
      <c r="F1" s="1352"/>
      <c r="G1" s="1352"/>
      <c r="H1" s="1352"/>
    </row>
    <row r="2" spans="1:8" ht="27" customHeight="1">
      <c r="A2" s="1353"/>
      <c r="B2" s="1353"/>
      <c r="C2" s="1353"/>
      <c r="D2" s="1353"/>
      <c r="E2" s="1353"/>
      <c r="F2" s="1353"/>
      <c r="G2" s="1353"/>
      <c r="H2" s="1353"/>
    </row>
    <row r="3" spans="1:8" ht="29.25" customHeight="1" thickBot="1">
      <c r="A3" s="38" t="s">
        <v>202</v>
      </c>
      <c r="B3" s="44"/>
      <c r="C3" s="44"/>
      <c r="D3" s="39"/>
      <c r="E3" s="42"/>
      <c r="F3" s="42"/>
      <c r="G3" s="39"/>
      <c r="H3" s="40" t="s">
        <v>169</v>
      </c>
    </row>
    <row r="4" spans="1:8" ht="83.25" customHeight="1" thickTop="1" thickBot="1">
      <c r="A4" s="1354" t="s">
        <v>200</v>
      </c>
      <c r="B4" s="50" t="s">
        <v>203</v>
      </c>
      <c r="C4" s="51" t="s">
        <v>196</v>
      </c>
      <c r="D4" s="52" t="s">
        <v>198</v>
      </c>
      <c r="E4" s="48"/>
      <c r="F4" s="52" t="s">
        <v>197</v>
      </c>
      <c r="G4" s="50" t="s">
        <v>199</v>
      </c>
      <c r="H4" s="1356" t="s">
        <v>168</v>
      </c>
    </row>
    <row r="5" spans="1:8" ht="90" customHeight="1" thickTop="1" thickBot="1">
      <c r="A5" s="1355"/>
      <c r="B5" s="46"/>
      <c r="C5" s="46"/>
      <c r="D5" s="47"/>
      <c r="E5" s="49"/>
      <c r="F5" s="47"/>
      <c r="G5" s="45"/>
      <c r="H5" s="1355"/>
    </row>
    <row r="6" spans="1:8" ht="31.5" customHeight="1" thickTop="1">
      <c r="A6" s="62" t="s">
        <v>13</v>
      </c>
      <c r="B6" s="58"/>
      <c r="C6" s="58"/>
      <c r="D6" s="57"/>
      <c r="E6" s="53"/>
      <c r="F6" s="57"/>
      <c r="G6" s="55"/>
      <c r="H6" s="55"/>
    </row>
    <row r="7" spans="1:8" ht="34.5" customHeight="1">
      <c r="A7" s="64" t="s">
        <v>14</v>
      </c>
      <c r="B7" s="59"/>
      <c r="C7" s="59"/>
      <c r="D7" s="60"/>
      <c r="E7" s="54"/>
      <c r="F7" s="60"/>
      <c r="G7" s="60"/>
      <c r="H7" s="60"/>
    </row>
    <row r="8" spans="1:8" ht="31.5" customHeight="1">
      <c r="A8" s="63" t="s">
        <v>15</v>
      </c>
      <c r="B8" s="61"/>
      <c r="C8" s="59"/>
      <c r="D8" s="60"/>
      <c r="E8" s="36"/>
      <c r="F8" s="60"/>
      <c r="G8" s="60"/>
      <c r="H8" s="56"/>
    </row>
    <row r="9" spans="1:8" ht="43.5" customHeight="1">
      <c r="A9" s="64" t="s">
        <v>16</v>
      </c>
      <c r="B9" s="59"/>
      <c r="C9" s="59"/>
      <c r="D9" s="60"/>
      <c r="E9" s="54"/>
      <c r="F9" s="60"/>
      <c r="G9" s="60"/>
      <c r="H9" s="60"/>
    </row>
    <row r="10" spans="1:8" ht="36.75" customHeight="1">
      <c r="A10" s="63" t="s">
        <v>17</v>
      </c>
      <c r="B10" s="59"/>
      <c r="C10" s="59"/>
      <c r="D10" s="60"/>
      <c r="E10" s="36"/>
      <c r="F10" s="60"/>
      <c r="G10" s="60"/>
      <c r="H10" s="56"/>
    </row>
    <row r="11" spans="1:8" ht="32.25" customHeight="1">
      <c r="A11" s="64" t="s">
        <v>18</v>
      </c>
      <c r="B11" s="59"/>
      <c r="C11" s="59"/>
      <c r="D11" s="60"/>
      <c r="E11" s="54"/>
      <c r="F11" s="60"/>
      <c r="G11" s="60"/>
      <c r="H11" s="60"/>
    </row>
    <row r="12" spans="1:8" ht="33" customHeight="1" thickBot="1">
      <c r="A12" s="65" t="s">
        <v>19</v>
      </c>
      <c r="B12" s="59"/>
      <c r="C12" s="59"/>
      <c r="D12" s="60"/>
      <c r="E12" s="36"/>
      <c r="F12" s="60"/>
      <c r="G12" s="60"/>
      <c r="H12" s="56"/>
    </row>
    <row r="13" spans="1:8" ht="51" customHeight="1" thickTop="1">
      <c r="A13" s="66" t="s">
        <v>192</v>
      </c>
      <c r="B13" s="58"/>
      <c r="C13" s="58"/>
      <c r="D13" s="55"/>
      <c r="E13" s="43"/>
      <c r="F13" s="55"/>
      <c r="G13" s="55"/>
      <c r="H13" s="55"/>
    </row>
  </sheetData>
  <mergeCells count="4">
    <mergeCell ref="A1:H1"/>
    <mergeCell ref="A2:H2"/>
    <mergeCell ref="A4:A5"/>
    <mergeCell ref="H4:H5"/>
  </mergeCells>
  <printOptions horizontalCentered="1"/>
  <pageMargins left="0.36" right="0.43" top="0.49" bottom="0.42" header="0.3" footer="0.3"/>
  <pageSetup paperSize="9" scale="7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6"/>
  <sheetViews>
    <sheetView rightToLeft="1" view="pageBreakPreview" zoomScale="60" workbookViewId="0">
      <selection activeCell="M18" sqref="M18"/>
    </sheetView>
  </sheetViews>
  <sheetFormatPr defaultRowHeight="15"/>
  <cols>
    <col min="1" max="1" width="11" customWidth="1"/>
    <col min="2" max="2" width="14.42578125" customWidth="1"/>
    <col min="3" max="3" width="26.42578125" customWidth="1"/>
    <col min="4" max="4" width="22.85546875" customWidth="1"/>
    <col min="5" max="5" width="19.5703125" customWidth="1"/>
    <col min="6" max="6" width="16.28515625" customWidth="1"/>
    <col min="7" max="7" width="17.42578125" customWidth="1"/>
    <col min="8" max="8" width="15.5703125" customWidth="1"/>
    <col min="9" max="9" width="14.42578125" customWidth="1"/>
    <col min="10" max="10" width="14" customWidth="1"/>
  </cols>
  <sheetData>
    <row r="1" spans="1:10" ht="44.25" customHeight="1">
      <c r="A1" s="843" t="s">
        <v>612</v>
      </c>
      <c r="B1" s="844"/>
      <c r="C1" s="844"/>
      <c r="D1" s="844"/>
      <c r="E1" s="844"/>
      <c r="F1" s="844"/>
      <c r="G1" s="844"/>
      <c r="H1" s="844"/>
      <c r="I1" s="844"/>
      <c r="J1" s="844"/>
    </row>
    <row r="2" spans="1:10" ht="45" customHeight="1">
      <c r="A2" s="830" t="s">
        <v>652</v>
      </c>
      <c r="B2" s="845"/>
      <c r="C2" s="845"/>
      <c r="D2" s="845"/>
      <c r="E2" s="845"/>
      <c r="F2" s="845"/>
      <c r="G2" s="845"/>
      <c r="H2" s="845"/>
      <c r="I2" s="845"/>
      <c r="J2" s="845"/>
    </row>
    <row r="3" spans="1:10" ht="21.75" customHeight="1" thickBot="1">
      <c r="A3" s="841" t="s">
        <v>207</v>
      </c>
      <c r="B3" s="841"/>
      <c r="C3" s="371"/>
      <c r="D3" s="371"/>
      <c r="E3" s="371"/>
      <c r="F3" s="371"/>
      <c r="G3" s="371"/>
      <c r="H3" s="371"/>
      <c r="I3" s="836" t="s">
        <v>597</v>
      </c>
      <c r="J3" s="836"/>
    </row>
    <row r="4" spans="1:10" ht="27" customHeight="1" thickTop="1" thickBot="1">
      <c r="A4" s="853" t="s">
        <v>157</v>
      </c>
      <c r="B4" s="856" t="s">
        <v>170</v>
      </c>
      <c r="C4" s="846" t="s">
        <v>209</v>
      </c>
      <c r="D4" s="862" t="s">
        <v>208</v>
      </c>
      <c r="E4" s="863"/>
      <c r="F4" s="864"/>
      <c r="G4" s="846" t="s">
        <v>26</v>
      </c>
      <c r="H4" s="846" t="s">
        <v>47</v>
      </c>
      <c r="I4" s="849" t="s">
        <v>428</v>
      </c>
      <c r="J4" s="822" t="s">
        <v>173</v>
      </c>
    </row>
    <row r="5" spans="1:10" ht="39" customHeight="1" thickBot="1">
      <c r="A5" s="854"/>
      <c r="B5" s="857"/>
      <c r="C5" s="847"/>
      <c r="D5" s="859" t="s">
        <v>658</v>
      </c>
      <c r="E5" s="860"/>
      <c r="F5" s="861"/>
      <c r="G5" s="847"/>
      <c r="H5" s="847"/>
      <c r="I5" s="850"/>
      <c r="J5" s="852"/>
    </row>
    <row r="6" spans="1:10" ht="51" customHeight="1" thickBot="1">
      <c r="A6" s="854"/>
      <c r="B6" s="857"/>
      <c r="C6" s="848"/>
      <c r="D6" s="372" t="s">
        <v>24</v>
      </c>
      <c r="E6" s="373" t="s">
        <v>25</v>
      </c>
      <c r="F6" s="374" t="s">
        <v>787</v>
      </c>
      <c r="G6" s="848"/>
      <c r="H6" s="848"/>
      <c r="I6" s="850"/>
      <c r="J6" s="852"/>
    </row>
    <row r="7" spans="1:10" ht="97.5" customHeight="1" thickTop="1" thickBot="1">
      <c r="A7" s="855"/>
      <c r="B7" s="858"/>
      <c r="C7" s="269" t="s">
        <v>653</v>
      </c>
      <c r="D7" s="376" t="s">
        <v>654</v>
      </c>
      <c r="E7" s="269" t="s">
        <v>655</v>
      </c>
      <c r="F7" s="377" t="s">
        <v>656</v>
      </c>
      <c r="G7" s="269" t="s">
        <v>631</v>
      </c>
      <c r="H7" s="269" t="s">
        <v>657</v>
      </c>
      <c r="I7" s="851"/>
      <c r="J7" s="823"/>
    </row>
    <row r="8" spans="1:10" ht="34.5" customHeight="1" thickTop="1">
      <c r="A8" s="871" t="s">
        <v>135</v>
      </c>
      <c r="B8" s="378" t="s">
        <v>159</v>
      </c>
      <c r="C8" s="347">
        <v>15.407330387156366</v>
      </c>
      <c r="D8" s="347">
        <v>35.675958797488477</v>
      </c>
      <c r="E8" s="347">
        <v>12.999926427515982</v>
      </c>
      <c r="F8" s="347">
        <v>23.153538238297401</v>
      </c>
      <c r="G8" s="348">
        <v>80.994656823431228</v>
      </c>
      <c r="H8" s="348">
        <v>193.06564280644221</v>
      </c>
      <c r="I8" s="417" t="s">
        <v>476</v>
      </c>
      <c r="J8" s="865" t="s">
        <v>251</v>
      </c>
    </row>
    <row r="9" spans="1:10" ht="32.25" customHeight="1">
      <c r="A9" s="872"/>
      <c r="B9" s="379" t="s">
        <v>160</v>
      </c>
      <c r="C9" s="349">
        <v>24.222477273288717</v>
      </c>
      <c r="D9" s="349">
        <v>29.922414204582772</v>
      </c>
      <c r="E9" s="349">
        <v>32.702149539513023</v>
      </c>
      <c r="F9" s="349">
        <v>18.525570111896741</v>
      </c>
      <c r="G9" s="350">
        <v>70.965479556379194</v>
      </c>
      <c r="H9" s="350">
        <v>215.02935959948067</v>
      </c>
      <c r="I9" s="380" t="s">
        <v>477</v>
      </c>
      <c r="J9" s="866"/>
    </row>
    <row r="10" spans="1:10" ht="18.75" customHeight="1">
      <c r="A10" s="872"/>
      <c r="B10" s="381" t="s">
        <v>32</v>
      </c>
      <c r="C10" s="351">
        <v>25</v>
      </c>
      <c r="D10" s="351">
        <v>35</v>
      </c>
      <c r="E10" s="351">
        <v>0</v>
      </c>
      <c r="F10" s="351">
        <v>25</v>
      </c>
      <c r="G10" s="352">
        <v>150</v>
      </c>
      <c r="H10" s="352">
        <v>350</v>
      </c>
      <c r="I10" s="382" t="s">
        <v>478</v>
      </c>
      <c r="J10" s="866"/>
    </row>
    <row r="11" spans="1:10" ht="24.95" customHeight="1" thickBot="1">
      <c r="A11" s="872"/>
      <c r="B11" s="379" t="s">
        <v>146</v>
      </c>
      <c r="C11" s="353">
        <v>0</v>
      </c>
      <c r="D11" s="353">
        <v>0</v>
      </c>
      <c r="E11" s="353">
        <v>0</v>
      </c>
      <c r="F11" s="353">
        <v>0</v>
      </c>
      <c r="G11" s="353">
        <v>0</v>
      </c>
      <c r="H11" s="353">
        <v>0</v>
      </c>
      <c r="I11" s="383" t="s">
        <v>475</v>
      </c>
      <c r="J11" s="866"/>
    </row>
    <row r="12" spans="1:10" ht="24.95" customHeight="1" thickBot="1">
      <c r="A12" s="838"/>
      <c r="B12" s="391" t="s">
        <v>21</v>
      </c>
      <c r="C12" s="354">
        <v>15.528891651570865</v>
      </c>
      <c r="D12" s="354">
        <v>35.642951490706601</v>
      </c>
      <c r="E12" s="354">
        <v>13.184546949710482</v>
      </c>
      <c r="F12" s="354">
        <v>23.107119606951159</v>
      </c>
      <c r="G12" s="355">
        <v>81.058412364025216</v>
      </c>
      <c r="H12" s="355">
        <v>193.704869737259</v>
      </c>
      <c r="I12" s="392" t="s">
        <v>34</v>
      </c>
      <c r="J12" s="834"/>
    </row>
    <row r="13" spans="1:10" ht="30.75" customHeight="1">
      <c r="A13" s="837" t="s">
        <v>136</v>
      </c>
      <c r="B13" s="387" t="s">
        <v>159</v>
      </c>
      <c r="C13" s="356">
        <v>45.596326041616209</v>
      </c>
      <c r="D13" s="356">
        <v>48.596790071051991</v>
      </c>
      <c r="E13" s="356">
        <v>23.245768862571513</v>
      </c>
      <c r="F13" s="356">
        <v>46.07932233188609</v>
      </c>
      <c r="G13" s="357">
        <v>169.04957834990765</v>
      </c>
      <c r="H13" s="357">
        <v>304.95554483551143</v>
      </c>
      <c r="I13" s="415" t="s">
        <v>476</v>
      </c>
      <c r="J13" s="835" t="s">
        <v>252</v>
      </c>
    </row>
    <row r="14" spans="1:10" ht="35.25" customHeight="1">
      <c r="A14" s="838"/>
      <c r="B14" s="379" t="s">
        <v>160</v>
      </c>
      <c r="C14" s="358">
        <v>24.477632385259017</v>
      </c>
      <c r="D14" s="358">
        <v>69.154684266753435</v>
      </c>
      <c r="E14" s="358">
        <v>47.150258799194816</v>
      </c>
      <c r="F14" s="358">
        <v>20.254367498879219</v>
      </c>
      <c r="G14" s="359">
        <v>184.01797066639904</v>
      </c>
      <c r="H14" s="359">
        <v>202.55166272178735</v>
      </c>
      <c r="I14" s="380" t="s">
        <v>477</v>
      </c>
      <c r="J14" s="834"/>
    </row>
    <row r="15" spans="1:10" ht="21" customHeight="1">
      <c r="A15" s="838"/>
      <c r="B15" s="381" t="s">
        <v>32</v>
      </c>
      <c r="C15" s="351">
        <v>19.43558427666693</v>
      </c>
      <c r="D15" s="351">
        <v>72.885872799586593</v>
      </c>
      <c r="E15" s="351">
        <v>21.344706055047745</v>
      </c>
      <c r="F15" s="351">
        <v>20.375853684887321</v>
      </c>
      <c r="G15" s="352">
        <v>142.8912690706797</v>
      </c>
      <c r="H15" s="352">
        <v>151.96821486091997</v>
      </c>
      <c r="I15" s="382" t="s">
        <v>478</v>
      </c>
      <c r="J15" s="834"/>
    </row>
    <row r="16" spans="1:10" ht="24.95" customHeight="1" thickBot="1">
      <c r="A16" s="838"/>
      <c r="B16" s="379" t="s">
        <v>146</v>
      </c>
      <c r="C16" s="21">
        <v>0</v>
      </c>
      <c r="D16" s="21">
        <v>0</v>
      </c>
      <c r="E16" s="21">
        <v>0</v>
      </c>
      <c r="F16" s="21">
        <v>0</v>
      </c>
      <c r="G16" s="21">
        <v>0</v>
      </c>
      <c r="H16" s="21">
        <v>0</v>
      </c>
      <c r="I16" s="383" t="s">
        <v>475</v>
      </c>
      <c r="J16" s="834"/>
    </row>
    <row r="17" spans="1:10" ht="24.95" customHeight="1" thickBot="1">
      <c r="A17" s="839"/>
      <c r="B17" s="394" t="s">
        <v>21</v>
      </c>
      <c r="C17" s="360">
        <v>43.994016961170573</v>
      </c>
      <c r="D17" s="360">
        <v>50.138868312821593</v>
      </c>
      <c r="E17" s="360">
        <v>23.401876736245558</v>
      </c>
      <c r="F17" s="360">
        <v>44.450644681760721</v>
      </c>
      <c r="G17" s="361">
        <v>167.83402039442083</v>
      </c>
      <c r="H17" s="361">
        <v>295.81131593613844</v>
      </c>
      <c r="I17" s="395" t="s">
        <v>34</v>
      </c>
      <c r="J17" s="842"/>
    </row>
    <row r="18" spans="1:10" ht="32.25" customHeight="1">
      <c r="A18" s="837" t="s">
        <v>0</v>
      </c>
      <c r="B18" s="387" t="s">
        <v>159</v>
      </c>
      <c r="C18" s="367">
        <v>47.933478828808987</v>
      </c>
      <c r="D18" s="393">
        <v>88.603536181475476</v>
      </c>
      <c r="E18" s="367">
        <v>19.050050991965556</v>
      </c>
      <c r="F18" s="367">
        <v>39.798909234196991</v>
      </c>
      <c r="G18" s="368">
        <v>132.12760468353983</v>
      </c>
      <c r="H18" s="368">
        <v>308.329864647443</v>
      </c>
      <c r="I18" s="415" t="s">
        <v>476</v>
      </c>
      <c r="J18" s="835" t="s">
        <v>253</v>
      </c>
    </row>
    <row r="19" spans="1:10" ht="34.5" customHeight="1">
      <c r="A19" s="838"/>
      <c r="B19" s="379" t="s">
        <v>160</v>
      </c>
      <c r="C19" s="349">
        <v>17.5</v>
      </c>
      <c r="D19" s="362">
        <v>62.5</v>
      </c>
      <c r="E19" s="349">
        <v>5</v>
      </c>
      <c r="F19" s="349">
        <v>10</v>
      </c>
      <c r="G19" s="350">
        <v>50</v>
      </c>
      <c r="H19" s="350">
        <v>125</v>
      </c>
      <c r="I19" s="380" t="s">
        <v>477</v>
      </c>
      <c r="J19" s="834"/>
    </row>
    <row r="20" spans="1:10" ht="21" customHeight="1">
      <c r="A20" s="838"/>
      <c r="B20" s="381" t="s">
        <v>32</v>
      </c>
      <c r="C20" s="351">
        <v>15.097681538882465</v>
      </c>
      <c r="D20" s="351">
        <v>79.990371120874912</v>
      </c>
      <c r="E20" s="351">
        <v>17.444434756228109</v>
      </c>
      <c r="F20" s="351">
        <v>18.127966730051856</v>
      </c>
      <c r="G20" s="352">
        <v>71.726008716335258</v>
      </c>
      <c r="H20" s="352">
        <v>135.50781802402634</v>
      </c>
      <c r="I20" s="382" t="s">
        <v>478</v>
      </c>
      <c r="J20" s="834"/>
    </row>
    <row r="21" spans="1:10" ht="22.5" customHeight="1" thickBot="1">
      <c r="A21" s="838"/>
      <c r="B21" s="379" t="s">
        <v>146</v>
      </c>
      <c r="C21" s="353">
        <v>0</v>
      </c>
      <c r="D21" s="353">
        <v>0</v>
      </c>
      <c r="E21" s="353">
        <v>0</v>
      </c>
      <c r="F21" s="353">
        <v>0</v>
      </c>
      <c r="G21" s="353">
        <v>0</v>
      </c>
      <c r="H21" s="353">
        <v>0</v>
      </c>
      <c r="I21" s="383" t="s">
        <v>475</v>
      </c>
      <c r="J21" s="834"/>
    </row>
    <row r="22" spans="1:10" ht="24.95" customHeight="1" thickBot="1">
      <c r="A22" s="839"/>
      <c r="B22" s="394" t="s">
        <v>21</v>
      </c>
      <c r="C22" s="360">
        <v>42.307505720772049</v>
      </c>
      <c r="D22" s="360">
        <v>86.671465949678307</v>
      </c>
      <c r="E22" s="360">
        <v>18.652501436100543</v>
      </c>
      <c r="F22" s="360">
        <v>35.991201061989472</v>
      </c>
      <c r="G22" s="361">
        <v>121.52374943990365</v>
      </c>
      <c r="H22" s="361">
        <v>278.49345211938567</v>
      </c>
      <c r="I22" s="392" t="s">
        <v>34</v>
      </c>
      <c r="J22" s="842"/>
    </row>
    <row r="23" spans="1:10" ht="32.25" customHeight="1">
      <c r="A23" s="873" t="s">
        <v>1</v>
      </c>
      <c r="B23" s="384" t="s">
        <v>159</v>
      </c>
      <c r="C23" s="363">
        <v>23.828857736082401</v>
      </c>
      <c r="D23" s="363">
        <v>39.372928328543352</v>
      </c>
      <c r="E23" s="363">
        <v>15.820511768460813</v>
      </c>
      <c r="F23" s="363">
        <v>28.162560565900165</v>
      </c>
      <c r="G23" s="364">
        <v>88.058469666577082</v>
      </c>
      <c r="H23" s="364">
        <v>142.50344583824352</v>
      </c>
      <c r="I23" s="415" t="s">
        <v>476</v>
      </c>
      <c r="J23" s="870" t="s">
        <v>254</v>
      </c>
    </row>
    <row r="24" spans="1:10" ht="30.75" customHeight="1">
      <c r="A24" s="838"/>
      <c r="B24" s="379" t="s">
        <v>160</v>
      </c>
      <c r="C24" s="351">
        <v>33.114782645893946</v>
      </c>
      <c r="D24" s="351">
        <v>84.028218189164676</v>
      </c>
      <c r="E24" s="351">
        <v>15.904127852505756</v>
      </c>
      <c r="F24" s="351">
        <v>16.086526517647165</v>
      </c>
      <c r="G24" s="352">
        <v>153.10587767741708</v>
      </c>
      <c r="H24" s="352">
        <v>427.3072309039328</v>
      </c>
      <c r="I24" s="380" t="s">
        <v>477</v>
      </c>
      <c r="J24" s="834"/>
    </row>
    <row r="25" spans="1:10" ht="21" customHeight="1">
      <c r="A25" s="838"/>
      <c r="B25" s="381" t="s">
        <v>32</v>
      </c>
      <c r="C25" s="351">
        <v>54.866576497782283</v>
      </c>
      <c r="D25" s="351">
        <v>86.582668115901726</v>
      </c>
      <c r="E25" s="351">
        <v>22.99908591160489</v>
      </c>
      <c r="F25" s="351">
        <v>39.714023811478775</v>
      </c>
      <c r="G25" s="352">
        <v>130.61209605850675</v>
      </c>
      <c r="H25" s="352">
        <v>278.78810441551877</v>
      </c>
      <c r="I25" s="382" t="s">
        <v>478</v>
      </c>
      <c r="J25" s="834"/>
    </row>
    <row r="26" spans="1:10" ht="21" customHeight="1" thickBot="1">
      <c r="A26" s="838"/>
      <c r="B26" s="379" t="s">
        <v>146</v>
      </c>
      <c r="C26" s="365">
        <v>22</v>
      </c>
      <c r="D26" s="365">
        <v>0</v>
      </c>
      <c r="E26" s="365">
        <v>20</v>
      </c>
      <c r="F26" s="365">
        <v>0</v>
      </c>
      <c r="G26" s="366">
        <v>50</v>
      </c>
      <c r="H26" s="366">
        <v>260</v>
      </c>
      <c r="I26" s="383" t="s">
        <v>475</v>
      </c>
      <c r="J26" s="834"/>
    </row>
    <row r="27" spans="1:10" ht="24.95" customHeight="1" thickBot="1">
      <c r="A27" s="838"/>
      <c r="B27" s="391" t="s">
        <v>21</v>
      </c>
      <c r="C27" s="354">
        <v>36.089733780843936</v>
      </c>
      <c r="D27" s="354">
        <v>56.922529505835158</v>
      </c>
      <c r="E27" s="354">
        <v>18.646542261546593</v>
      </c>
      <c r="F27" s="354">
        <v>32.633994669472855</v>
      </c>
      <c r="G27" s="355">
        <v>105.13935110650675</v>
      </c>
      <c r="H27" s="355">
        <v>197.69049025625148</v>
      </c>
      <c r="I27" s="392" t="s">
        <v>34</v>
      </c>
      <c r="J27" s="834"/>
    </row>
    <row r="28" spans="1:10" ht="32.25" customHeight="1">
      <c r="A28" s="837" t="s">
        <v>164</v>
      </c>
      <c r="B28" s="387" t="s">
        <v>159</v>
      </c>
      <c r="C28" s="367">
        <v>13.043422851842044</v>
      </c>
      <c r="D28" s="367">
        <v>33.241746243425553</v>
      </c>
      <c r="E28" s="367">
        <v>13.453864897308817</v>
      </c>
      <c r="F28" s="367">
        <v>11.728259677771323</v>
      </c>
      <c r="G28" s="368">
        <v>85.595953946885118</v>
      </c>
      <c r="H28" s="368">
        <v>87.902437583681177</v>
      </c>
      <c r="I28" s="415" t="s">
        <v>476</v>
      </c>
      <c r="J28" s="867" t="s">
        <v>255</v>
      </c>
    </row>
    <row r="29" spans="1:10" ht="33" customHeight="1">
      <c r="A29" s="838"/>
      <c r="B29" s="379" t="s">
        <v>160</v>
      </c>
      <c r="C29" s="349">
        <v>17.199576963198353</v>
      </c>
      <c r="D29" s="349">
        <v>25</v>
      </c>
      <c r="E29" s="349">
        <v>19.898096334392587</v>
      </c>
      <c r="F29" s="349">
        <v>20.557969423352095</v>
      </c>
      <c r="G29" s="350">
        <v>117.18900104315716</v>
      </c>
      <c r="H29" s="350">
        <v>107.59661570558681</v>
      </c>
      <c r="I29" s="380" t="s">
        <v>477</v>
      </c>
      <c r="J29" s="868"/>
    </row>
    <row r="30" spans="1:10" ht="17.25" customHeight="1">
      <c r="A30" s="838"/>
      <c r="B30" s="381" t="s">
        <v>32</v>
      </c>
      <c r="C30" s="351">
        <v>17.544096291718546</v>
      </c>
      <c r="D30" s="351">
        <v>38.798002339667086</v>
      </c>
      <c r="E30" s="351">
        <v>15.421422144571419</v>
      </c>
      <c r="F30" s="351">
        <v>15.331831712640984</v>
      </c>
      <c r="G30" s="352">
        <v>92.690810519764582</v>
      </c>
      <c r="H30" s="352">
        <v>132.24230815538107</v>
      </c>
      <c r="I30" s="382" t="s">
        <v>478</v>
      </c>
      <c r="J30" s="868"/>
    </row>
    <row r="31" spans="1:10" ht="18.75" customHeight="1" thickBot="1">
      <c r="A31" s="838"/>
      <c r="B31" s="379" t="s">
        <v>146</v>
      </c>
      <c r="C31" s="353">
        <v>0</v>
      </c>
      <c r="D31" s="353">
        <v>0</v>
      </c>
      <c r="E31" s="353">
        <v>0</v>
      </c>
      <c r="F31" s="353">
        <v>0</v>
      </c>
      <c r="G31" s="353">
        <v>0</v>
      </c>
      <c r="H31" s="353">
        <v>0</v>
      </c>
      <c r="I31" s="383" t="s">
        <v>475</v>
      </c>
      <c r="J31" s="868"/>
    </row>
    <row r="32" spans="1:10" ht="24.95" customHeight="1" thickBot="1">
      <c r="A32" s="839"/>
      <c r="B32" s="394" t="s">
        <v>21</v>
      </c>
      <c r="C32" s="360">
        <v>16.284987131212766</v>
      </c>
      <c r="D32" s="360">
        <v>37.244583541345769</v>
      </c>
      <c r="E32" s="360">
        <v>14.887746297744952</v>
      </c>
      <c r="F32" s="360">
        <v>14.343633810811427</v>
      </c>
      <c r="G32" s="361">
        <v>90.79669652968262</v>
      </c>
      <c r="H32" s="361">
        <v>119.7607674272414</v>
      </c>
      <c r="I32" s="395" t="s">
        <v>34</v>
      </c>
      <c r="J32" s="869"/>
    </row>
    <row r="33" spans="1:10" ht="32.25" customHeight="1">
      <c r="A33" s="838" t="s">
        <v>3</v>
      </c>
      <c r="B33" s="386" t="s">
        <v>159</v>
      </c>
      <c r="C33" s="396">
        <v>19.07216098388303</v>
      </c>
      <c r="D33" s="396">
        <v>55.87476732379789</v>
      </c>
      <c r="E33" s="396">
        <v>20.696763594436206</v>
      </c>
      <c r="F33" s="396">
        <v>6.6050847591313815</v>
      </c>
      <c r="G33" s="397">
        <v>97.898016293781424</v>
      </c>
      <c r="H33" s="397">
        <v>74.657700880669225</v>
      </c>
      <c r="I33" s="416" t="s">
        <v>476</v>
      </c>
      <c r="J33" s="868" t="s">
        <v>258</v>
      </c>
    </row>
    <row r="34" spans="1:10" ht="30.75" customHeight="1">
      <c r="A34" s="838"/>
      <c r="B34" s="379" t="s">
        <v>160</v>
      </c>
      <c r="C34" s="349">
        <v>0</v>
      </c>
      <c r="D34" s="349">
        <v>0</v>
      </c>
      <c r="E34" s="349">
        <v>0</v>
      </c>
      <c r="F34" s="349">
        <v>0</v>
      </c>
      <c r="G34" s="349">
        <v>0</v>
      </c>
      <c r="H34" s="349">
        <v>0</v>
      </c>
      <c r="I34" s="380" t="s">
        <v>477</v>
      </c>
      <c r="J34" s="868"/>
    </row>
    <row r="35" spans="1:10" ht="20.25" customHeight="1">
      <c r="A35" s="838"/>
      <c r="B35" s="381" t="s">
        <v>32</v>
      </c>
      <c r="C35" s="351">
        <v>85.894044568627265</v>
      </c>
      <c r="D35" s="351">
        <v>111.00406909415712</v>
      </c>
      <c r="E35" s="351">
        <v>36.969453700814668</v>
      </c>
      <c r="F35" s="351">
        <v>53.589170254582619</v>
      </c>
      <c r="G35" s="352">
        <v>160.78887838426064</v>
      </c>
      <c r="H35" s="352">
        <v>314.05901862552838</v>
      </c>
      <c r="I35" s="382" t="s">
        <v>478</v>
      </c>
      <c r="J35" s="868"/>
    </row>
    <row r="36" spans="1:10" ht="24.95" customHeight="1" thickBot="1">
      <c r="A36" s="838"/>
      <c r="B36" s="379" t="s">
        <v>146</v>
      </c>
      <c r="C36" s="353">
        <v>16</v>
      </c>
      <c r="D36" s="353">
        <v>110</v>
      </c>
      <c r="E36" s="353">
        <v>35</v>
      </c>
      <c r="F36" s="353">
        <v>25</v>
      </c>
      <c r="G36" s="353">
        <v>90</v>
      </c>
      <c r="H36" s="353">
        <v>150</v>
      </c>
      <c r="I36" s="383" t="s">
        <v>475</v>
      </c>
      <c r="J36" s="868"/>
    </row>
    <row r="37" spans="1:10" ht="21" customHeight="1" thickBot="1">
      <c r="A37" s="838"/>
      <c r="B37" s="391" t="s">
        <v>21</v>
      </c>
      <c r="C37" s="354">
        <v>84.539359987374183</v>
      </c>
      <c r="D37" s="354">
        <v>109.68724780062419</v>
      </c>
      <c r="E37" s="354">
        <v>36.64831779361802</v>
      </c>
      <c r="F37" s="354">
        <v>52.648623830054952</v>
      </c>
      <c r="G37" s="355">
        <v>159.51097332323192</v>
      </c>
      <c r="H37" s="355">
        <v>309.25588334152513</v>
      </c>
      <c r="I37" s="392" t="s">
        <v>34</v>
      </c>
      <c r="J37" s="868"/>
    </row>
    <row r="38" spans="1:10" ht="30.75" customHeight="1">
      <c r="A38" s="837" t="s">
        <v>4</v>
      </c>
      <c r="B38" s="387" t="s">
        <v>159</v>
      </c>
      <c r="C38" s="367">
        <v>26.789473062946286</v>
      </c>
      <c r="D38" s="367">
        <v>41.223681181863157</v>
      </c>
      <c r="E38" s="367">
        <v>16.749998524497435</v>
      </c>
      <c r="F38" s="367">
        <v>7.1578922517851513</v>
      </c>
      <c r="G38" s="368">
        <v>100.97368560837086</v>
      </c>
      <c r="H38" s="368">
        <v>115.13157195814574</v>
      </c>
      <c r="I38" s="415" t="s">
        <v>476</v>
      </c>
      <c r="J38" s="835" t="s">
        <v>256</v>
      </c>
    </row>
    <row r="39" spans="1:10" ht="32.25" customHeight="1">
      <c r="A39" s="838"/>
      <c r="B39" s="379" t="s">
        <v>160</v>
      </c>
      <c r="C39" s="349">
        <v>30.545631869563795</v>
      </c>
      <c r="D39" s="349">
        <v>100.43563068052252</v>
      </c>
      <c r="E39" s="349">
        <v>40.217815340261261</v>
      </c>
      <c r="F39" s="349">
        <v>21.877586001889433</v>
      </c>
      <c r="G39" s="350">
        <v>44.497931198488452</v>
      </c>
      <c r="H39" s="350">
        <v>246.28620402645208</v>
      </c>
      <c r="I39" s="380" t="s">
        <v>477</v>
      </c>
      <c r="J39" s="834"/>
    </row>
    <row r="40" spans="1:10" ht="19.5" customHeight="1">
      <c r="A40" s="838"/>
      <c r="B40" s="381" t="s">
        <v>32</v>
      </c>
      <c r="C40" s="351">
        <v>64.696695608867486</v>
      </c>
      <c r="D40" s="351">
        <v>94.239538617002722</v>
      </c>
      <c r="E40" s="351">
        <v>37.097694423099369</v>
      </c>
      <c r="F40" s="351">
        <v>79.115523024174379</v>
      </c>
      <c r="G40" s="352">
        <v>133.77813266539118</v>
      </c>
      <c r="H40" s="352">
        <v>215.53883320076596</v>
      </c>
      <c r="I40" s="382" t="s">
        <v>478</v>
      </c>
      <c r="J40" s="834"/>
    </row>
    <row r="41" spans="1:10" ht="21" customHeight="1" thickBot="1">
      <c r="A41" s="838"/>
      <c r="B41" s="379" t="s">
        <v>146</v>
      </c>
      <c r="C41" s="353">
        <v>0</v>
      </c>
      <c r="D41" s="353">
        <v>0</v>
      </c>
      <c r="E41" s="353">
        <v>0</v>
      </c>
      <c r="F41" s="353">
        <v>0</v>
      </c>
      <c r="G41" s="353">
        <v>0</v>
      </c>
      <c r="H41" s="353">
        <v>0</v>
      </c>
      <c r="I41" s="383" t="s">
        <v>475</v>
      </c>
      <c r="J41" s="834"/>
    </row>
    <row r="42" spans="1:10" ht="22.5" customHeight="1" thickBot="1">
      <c r="A42" s="839"/>
      <c r="B42" s="394" t="s">
        <v>21</v>
      </c>
      <c r="C42" s="360">
        <v>64.413100204369997</v>
      </c>
      <c r="D42" s="360">
        <v>93.839623587483558</v>
      </c>
      <c r="E42" s="360">
        <v>36.97210209630726</v>
      </c>
      <c r="F42" s="360">
        <v>78.58660961008799</v>
      </c>
      <c r="G42" s="361">
        <v>133.45855473324335</v>
      </c>
      <c r="H42" s="361">
        <v>214.93814838952864</v>
      </c>
      <c r="I42" s="395" t="s">
        <v>34</v>
      </c>
      <c r="J42" s="842"/>
    </row>
    <row r="43" spans="1:10" ht="30.75" customHeight="1">
      <c r="A43" s="840" t="s">
        <v>172</v>
      </c>
      <c r="B43" s="386" t="s">
        <v>159</v>
      </c>
      <c r="C43" s="396">
        <v>72.375073333914415</v>
      </c>
      <c r="D43" s="396">
        <v>90.688733882789847</v>
      </c>
      <c r="E43" s="396">
        <v>26.95691397358074</v>
      </c>
      <c r="F43" s="396">
        <v>18.369354560894791</v>
      </c>
      <c r="G43" s="397">
        <v>125.86800026767804</v>
      </c>
      <c r="H43" s="397">
        <v>298.7236274507996</v>
      </c>
      <c r="I43" s="416" t="s">
        <v>476</v>
      </c>
      <c r="J43" s="834" t="s">
        <v>257</v>
      </c>
    </row>
    <row r="44" spans="1:10" ht="32.25" customHeight="1">
      <c r="A44" s="838"/>
      <c r="B44" s="388" t="s">
        <v>160</v>
      </c>
      <c r="C44" s="349">
        <v>8</v>
      </c>
      <c r="D44" s="349">
        <v>25</v>
      </c>
      <c r="E44" s="349">
        <v>10</v>
      </c>
      <c r="F44" s="349">
        <v>0</v>
      </c>
      <c r="G44" s="350">
        <v>130</v>
      </c>
      <c r="H44" s="350">
        <v>70</v>
      </c>
      <c r="I44" s="380" t="s">
        <v>477</v>
      </c>
      <c r="J44" s="834"/>
    </row>
    <row r="45" spans="1:10" ht="19.5" customHeight="1">
      <c r="A45" s="838"/>
      <c r="B45" s="381" t="s">
        <v>32</v>
      </c>
      <c r="C45" s="351">
        <v>76.94829898644582</v>
      </c>
      <c r="D45" s="351">
        <v>94.918059394332701</v>
      </c>
      <c r="E45" s="351">
        <v>41.001714472682771</v>
      </c>
      <c r="F45" s="351">
        <v>41.727822128509928</v>
      </c>
      <c r="G45" s="352">
        <v>156.18355608814085</v>
      </c>
      <c r="H45" s="352">
        <v>261.47841286989325</v>
      </c>
      <c r="I45" s="382" t="s">
        <v>478</v>
      </c>
      <c r="J45" s="834"/>
    </row>
    <row r="46" spans="1:10" ht="20.25" customHeight="1" thickBot="1">
      <c r="A46" s="838"/>
      <c r="B46" s="389" t="s">
        <v>146</v>
      </c>
      <c r="C46" s="353">
        <v>0</v>
      </c>
      <c r="D46" s="353">
        <v>0</v>
      </c>
      <c r="E46" s="353">
        <v>0</v>
      </c>
      <c r="F46" s="353">
        <v>0</v>
      </c>
      <c r="G46" s="353">
        <v>0</v>
      </c>
      <c r="H46" s="353">
        <v>0</v>
      </c>
      <c r="I46" s="383" t="s">
        <v>475</v>
      </c>
      <c r="J46" s="834"/>
    </row>
    <row r="47" spans="1:10" ht="21" customHeight="1" thickBot="1">
      <c r="A47" s="838"/>
      <c r="B47" s="391" t="s">
        <v>21</v>
      </c>
      <c r="C47" s="354">
        <v>76.583264862430809</v>
      </c>
      <c r="D47" s="354">
        <v>94.498823358917576</v>
      </c>
      <c r="E47" s="354">
        <v>40.795902418256787</v>
      </c>
      <c r="F47" s="354">
        <v>41.435316239992957</v>
      </c>
      <c r="G47" s="355">
        <v>155.94557504722974</v>
      </c>
      <c r="H47" s="355">
        <v>260.63830624766206</v>
      </c>
      <c r="I47" s="392" t="s">
        <v>34</v>
      </c>
      <c r="J47" s="834"/>
    </row>
    <row r="48" spans="1:10" ht="30.75" customHeight="1">
      <c r="A48" s="837" t="s">
        <v>171</v>
      </c>
      <c r="B48" s="387" t="s">
        <v>159</v>
      </c>
      <c r="C48" s="367">
        <v>24.730486747363038</v>
      </c>
      <c r="D48" s="367">
        <v>40.687075537204002</v>
      </c>
      <c r="E48" s="367">
        <v>16.17402221033251</v>
      </c>
      <c r="F48" s="367">
        <v>28.483446573792065</v>
      </c>
      <c r="G48" s="368">
        <v>101.06229888721906</v>
      </c>
      <c r="H48" s="368">
        <v>185.16236807148846</v>
      </c>
      <c r="I48" s="415" t="s">
        <v>476</v>
      </c>
      <c r="J48" s="835" t="s">
        <v>250</v>
      </c>
    </row>
    <row r="49" spans="1:10" ht="33.75" customHeight="1">
      <c r="A49" s="838"/>
      <c r="B49" s="388" t="s">
        <v>160</v>
      </c>
      <c r="C49" s="349">
        <v>25.300806689060419</v>
      </c>
      <c r="D49" s="349">
        <v>63.562166030451777</v>
      </c>
      <c r="E49" s="349">
        <v>26.742189784258642</v>
      </c>
      <c r="F49" s="349">
        <v>16.909276719409739</v>
      </c>
      <c r="G49" s="350">
        <v>123.70773406239634</v>
      </c>
      <c r="H49" s="350">
        <v>257.93667153998155</v>
      </c>
      <c r="I49" s="380" t="s">
        <v>477</v>
      </c>
      <c r="J49" s="834"/>
    </row>
    <row r="50" spans="1:10" ht="21" customHeight="1">
      <c r="A50" s="838"/>
      <c r="B50" s="381" t="s">
        <v>32</v>
      </c>
      <c r="C50" s="351">
        <v>59.257388805857694</v>
      </c>
      <c r="D50" s="351">
        <v>85.504399095130665</v>
      </c>
      <c r="E50" s="351">
        <v>30.095111343702296</v>
      </c>
      <c r="F50" s="351">
        <v>47.056707841874136</v>
      </c>
      <c r="G50" s="352">
        <v>134.00875118647269</v>
      </c>
      <c r="H50" s="352">
        <v>240.87210673405733</v>
      </c>
      <c r="I50" s="382" t="s">
        <v>478</v>
      </c>
      <c r="J50" s="834"/>
    </row>
    <row r="51" spans="1:10" ht="19.5" customHeight="1" thickBot="1">
      <c r="A51" s="838"/>
      <c r="B51" s="399" t="s">
        <v>146</v>
      </c>
      <c r="C51" s="400">
        <v>19.385231730838093</v>
      </c>
      <c r="D51" s="400">
        <v>110</v>
      </c>
      <c r="E51" s="400">
        <v>26.536920672904767</v>
      </c>
      <c r="F51" s="400">
        <v>10.894867788174613</v>
      </c>
      <c r="G51" s="401">
        <v>67.431788461079378</v>
      </c>
      <c r="H51" s="401">
        <v>212.0625817320317</v>
      </c>
      <c r="I51" s="402" t="s">
        <v>475</v>
      </c>
      <c r="J51" s="834"/>
    </row>
    <row r="52" spans="1:10" ht="20.25" customHeight="1" thickTop="1" thickBot="1">
      <c r="A52" s="841"/>
      <c r="B52" s="390" t="s">
        <v>21</v>
      </c>
      <c r="C52" s="369">
        <v>43.326906537377333</v>
      </c>
      <c r="D52" s="369">
        <v>64.418755864964936</v>
      </c>
      <c r="E52" s="369">
        <v>23.728375298542765</v>
      </c>
      <c r="F52" s="369">
        <v>38.422303722829142</v>
      </c>
      <c r="G52" s="370">
        <v>118.91901561174981</v>
      </c>
      <c r="H52" s="370">
        <v>215.55140112671643</v>
      </c>
      <c r="I52" s="398" t="s">
        <v>34</v>
      </c>
      <c r="J52" s="836"/>
    </row>
    <row r="53" spans="1:10" ht="23.1" customHeight="1" thickTop="1">
      <c r="C53" s="13"/>
      <c r="D53" s="13"/>
      <c r="E53" s="13"/>
      <c r="F53" s="13"/>
      <c r="G53" s="9"/>
      <c r="H53" s="9"/>
    </row>
    <row r="54" spans="1:10">
      <c r="C54" s="4"/>
      <c r="D54" s="4"/>
      <c r="E54" s="4"/>
      <c r="F54" s="4"/>
      <c r="G54" s="12"/>
      <c r="H54" s="12"/>
    </row>
    <row r="55" spans="1:10">
      <c r="C55" s="4"/>
      <c r="D55" s="4"/>
      <c r="E55" s="4"/>
      <c r="F55" s="4"/>
      <c r="G55" s="12"/>
      <c r="H55" s="12"/>
    </row>
    <row r="56" spans="1:10">
      <c r="C56" s="4"/>
      <c r="D56" s="4"/>
      <c r="E56" s="4"/>
      <c r="F56" s="4"/>
      <c r="G56" s="12"/>
      <c r="H56" s="12"/>
    </row>
  </sheetData>
  <mergeCells count="31">
    <mergeCell ref="A8:A12"/>
    <mergeCell ref="A13:A17"/>
    <mergeCell ref="A18:A22"/>
    <mergeCell ref="A28:A32"/>
    <mergeCell ref="A33:A37"/>
    <mergeCell ref="A23:A27"/>
    <mergeCell ref="J8:J12"/>
    <mergeCell ref="J13:J17"/>
    <mergeCell ref="J18:J22"/>
    <mergeCell ref="J28:J32"/>
    <mergeCell ref="J33:J37"/>
    <mergeCell ref="J23:J27"/>
    <mergeCell ref="A1:J1"/>
    <mergeCell ref="A2:J2"/>
    <mergeCell ref="I3:J3"/>
    <mergeCell ref="A3:B3"/>
    <mergeCell ref="H4:H6"/>
    <mergeCell ref="I4:I7"/>
    <mergeCell ref="J4:J7"/>
    <mergeCell ref="A4:A7"/>
    <mergeCell ref="B4:B7"/>
    <mergeCell ref="D5:F5"/>
    <mergeCell ref="D4:F4"/>
    <mergeCell ref="C4:C6"/>
    <mergeCell ref="G4:G6"/>
    <mergeCell ref="J43:J47"/>
    <mergeCell ref="J48:J52"/>
    <mergeCell ref="A38:A42"/>
    <mergeCell ref="A43:A47"/>
    <mergeCell ref="A48:A52"/>
    <mergeCell ref="J38:J42"/>
  </mergeCells>
  <printOptions horizontalCentered="1"/>
  <pageMargins left="0.23622047244094499" right="0.23622047244094499" top="0.47244094488188998" bottom="0.74803149606299202" header="0.31496062992126" footer="0.31496062992126"/>
  <pageSetup paperSize="9" scale="52" orientation="portrait" r:id="rId1"/>
  <headerFooter>
    <oddFooter>&amp;C&amp;"-,Bold"&amp;14 13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
  <sheetViews>
    <sheetView rightToLeft="1" workbookViewId="0">
      <selection sqref="A1:G14"/>
    </sheetView>
  </sheetViews>
  <sheetFormatPr defaultRowHeight="15"/>
  <cols>
    <col min="1" max="1" width="21.140625" customWidth="1"/>
    <col min="2" max="2" width="23.5703125" customWidth="1"/>
    <col min="3" max="3" width="23.7109375" customWidth="1"/>
    <col min="4" max="4" width="23.42578125" customWidth="1"/>
    <col min="5" max="5" width="22.85546875" customWidth="1"/>
    <col min="6" max="6" width="22.5703125" customWidth="1"/>
    <col min="7" max="7" width="19.5703125" customWidth="1"/>
  </cols>
  <sheetData>
    <row r="1" spans="1:9" ht="30.75" customHeight="1">
      <c r="A1" s="1357" t="s">
        <v>153</v>
      </c>
      <c r="B1" s="1357"/>
      <c r="C1" s="1357"/>
      <c r="D1" s="1357"/>
      <c r="E1" s="1357"/>
      <c r="F1" s="1357"/>
      <c r="G1" s="1357"/>
    </row>
    <row r="2" spans="1:9" ht="25.5" customHeight="1">
      <c r="A2" s="1358"/>
      <c r="B2" s="1358"/>
      <c r="C2" s="1358"/>
      <c r="D2" s="1358"/>
      <c r="E2" s="1358"/>
      <c r="F2" s="1358"/>
      <c r="G2" s="1358"/>
    </row>
    <row r="3" spans="1:9" ht="25.5" customHeight="1" thickBot="1">
      <c r="A3" s="67" t="s">
        <v>215</v>
      </c>
      <c r="B3" s="68"/>
      <c r="C3" s="68"/>
      <c r="D3" s="68"/>
      <c r="E3" s="68"/>
      <c r="F3" s="68"/>
      <c r="G3" s="69" t="s">
        <v>177</v>
      </c>
      <c r="H3" s="37"/>
    </row>
    <row r="4" spans="1:9" ht="69" customHeight="1" thickTop="1" thickBot="1">
      <c r="A4" s="1359" t="s">
        <v>35</v>
      </c>
      <c r="B4" s="70" t="s">
        <v>211</v>
      </c>
      <c r="C4" s="70" t="s">
        <v>213</v>
      </c>
      <c r="D4" s="70" t="s">
        <v>214</v>
      </c>
      <c r="E4" s="70" t="s">
        <v>26</v>
      </c>
      <c r="F4" s="70" t="s">
        <v>212</v>
      </c>
      <c r="G4" s="1359" t="s">
        <v>175</v>
      </c>
    </row>
    <row r="5" spans="1:9" ht="77.25" customHeight="1" thickTop="1" thickBot="1">
      <c r="A5" s="1360"/>
      <c r="B5" s="71"/>
      <c r="C5" s="71"/>
      <c r="D5" s="71"/>
      <c r="E5" s="71"/>
      <c r="F5" s="71"/>
      <c r="G5" s="1360"/>
    </row>
    <row r="6" spans="1:9" ht="39.950000000000003" customHeight="1" thickTop="1">
      <c r="A6" s="72" t="s">
        <v>148</v>
      </c>
      <c r="B6" s="73"/>
      <c r="C6" s="73"/>
      <c r="D6" s="73"/>
      <c r="E6" s="73"/>
      <c r="F6" s="73"/>
      <c r="G6" s="74"/>
    </row>
    <row r="7" spans="1:9" ht="39.950000000000003" customHeight="1">
      <c r="A7" s="75" t="s">
        <v>136</v>
      </c>
      <c r="B7" s="76"/>
      <c r="C7" s="76"/>
      <c r="D7" s="76"/>
      <c r="E7" s="76"/>
      <c r="F7" s="76"/>
      <c r="G7" s="77"/>
    </row>
    <row r="8" spans="1:9" ht="39.950000000000003" customHeight="1">
      <c r="A8" s="75" t="s">
        <v>0</v>
      </c>
      <c r="B8" s="76"/>
      <c r="C8" s="76"/>
      <c r="D8" s="76"/>
      <c r="E8" s="76"/>
      <c r="F8" s="76"/>
      <c r="G8" s="77"/>
    </row>
    <row r="9" spans="1:9" ht="39.950000000000003" customHeight="1">
      <c r="A9" s="75" t="s">
        <v>1</v>
      </c>
      <c r="B9" s="76"/>
      <c r="C9" s="76"/>
      <c r="D9" s="76"/>
      <c r="E9" s="76"/>
      <c r="F9" s="76"/>
      <c r="G9" s="77"/>
    </row>
    <row r="10" spans="1:9" ht="39.950000000000003" customHeight="1">
      <c r="A10" s="75" t="s">
        <v>2</v>
      </c>
      <c r="B10" s="76"/>
      <c r="C10" s="76"/>
      <c r="D10" s="76"/>
      <c r="E10" s="76"/>
      <c r="F10" s="76"/>
      <c r="G10" s="77"/>
    </row>
    <row r="11" spans="1:9" ht="39.950000000000003" customHeight="1">
      <c r="A11" s="75" t="s">
        <v>3</v>
      </c>
      <c r="B11" s="76"/>
      <c r="C11" s="76"/>
      <c r="D11" s="76"/>
      <c r="E11" s="76"/>
      <c r="F11" s="76"/>
      <c r="G11" s="77"/>
      <c r="I11" s="2"/>
    </row>
    <row r="12" spans="1:9" ht="39.950000000000003" customHeight="1">
      <c r="A12" s="75" t="s">
        <v>4</v>
      </c>
      <c r="B12" s="76"/>
      <c r="C12" s="76"/>
      <c r="D12" s="76"/>
      <c r="E12" s="76"/>
      <c r="F12" s="76"/>
      <c r="G12" s="77"/>
    </row>
    <row r="13" spans="1:9" ht="39.950000000000003" customHeight="1" thickBot="1">
      <c r="A13" s="72" t="s">
        <v>5</v>
      </c>
      <c r="B13" s="73"/>
      <c r="C13" s="73"/>
      <c r="D13" s="73"/>
      <c r="E13" s="73"/>
      <c r="F13" s="73"/>
      <c r="G13" s="74"/>
    </row>
    <row r="14" spans="1:9" ht="39.75" customHeight="1" thickTop="1" thickBot="1">
      <c r="A14" s="78" t="s">
        <v>21</v>
      </c>
      <c r="B14" s="79"/>
      <c r="C14" s="79"/>
      <c r="D14" s="79"/>
      <c r="E14" s="79"/>
      <c r="F14" s="79"/>
      <c r="G14" s="80"/>
    </row>
    <row r="15" spans="1:9" ht="15.75" thickTop="1"/>
  </sheetData>
  <mergeCells count="4">
    <mergeCell ref="A1:G1"/>
    <mergeCell ref="A2:G2"/>
    <mergeCell ref="G4:G5"/>
    <mergeCell ref="A4:A5"/>
  </mergeCells>
  <printOptions horizontalCentered="1"/>
  <pageMargins left="0.7" right="0.7" top="0.99" bottom="0.53" header="0.65" footer="0.2"/>
  <pageSetup paperSize="9" scale="75"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93"/>
  <sheetViews>
    <sheetView rightToLeft="1" view="pageBreakPreview" zoomScale="60" workbookViewId="0">
      <selection activeCell="B22" sqref="B22"/>
    </sheetView>
  </sheetViews>
  <sheetFormatPr defaultRowHeight="15"/>
  <cols>
    <col min="1" max="1" width="11.42578125" customWidth="1"/>
    <col min="2" max="2" width="14.7109375" customWidth="1"/>
    <col min="3" max="3" width="24.42578125" customWidth="1"/>
    <col min="4" max="4" width="30.5703125" customWidth="1"/>
    <col min="5" max="5" width="31.140625" customWidth="1"/>
    <col min="6" max="6" width="14.140625" customWidth="1"/>
    <col min="7" max="7" width="14.5703125" customWidth="1"/>
    <col min="8" max="8" width="25.140625" customWidth="1"/>
    <col min="9" max="10" width="15.140625" customWidth="1"/>
    <col min="11" max="11" width="14" customWidth="1"/>
    <col min="12" max="12" width="13.140625" customWidth="1"/>
    <col min="13" max="13" width="23.5703125" customWidth="1"/>
    <col min="14" max="14" width="16" customWidth="1"/>
  </cols>
  <sheetData>
    <row r="1" spans="1:14" ht="29.25" customHeight="1">
      <c r="A1" s="874" t="s">
        <v>238</v>
      </c>
      <c r="B1" s="874"/>
      <c r="C1" s="874"/>
      <c r="D1" s="874"/>
      <c r="E1" s="874"/>
      <c r="F1" s="874"/>
      <c r="G1" s="874"/>
      <c r="H1" s="874"/>
      <c r="I1" s="874"/>
      <c r="J1" s="874"/>
      <c r="K1" s="874"/>
      <c r="L1" s="874"/>
      <c r="M1" s="874"/>
      <c r="N1" s="874"/>
    </row>
    <row r="2" spans="1:14" ht="44.25" customHeight="1">
      <c r="A2" s="830" t="s">
        <v>659</v>
      </c>
      <c r="B2" s="830"/>
      <c r="C2" s="830"/>
      <c r="D2" s="830"/>
      <c r="E2" s="830"/>
      <c r="F2" s="830"/>
      <c r="G2" s="830"/>
      <c r="H2" s="830"/>
      <c r="I2" s="830"/>
      <c r="J2" s="830"/>
      <c r="K2" s="830"/>
      <c r="L2" s="830"/>
      <c r="M2" s="830"/>
      <c r="N2" s="830"/>
    </row>
    <row r="3" spans="1:14" ht="17.25" customHeight="1" thickBot="1">
      <c r="A3" s="272" t="s">
        <v>174</v>
      </c>
      <c r="B3" s="314"/>
      <c r="C3" s="314"/>
      <c r="D3" s="314"/>
      <c r="E3" s="314"/>
      <c r="F3" s="314"/>
      <c r="G3" s="314"/>
      <c r="H3" s="314"/>
      <c r="I3" s="314"/>
      <c r="J3" s="315"/>
      <c r="K3" s="314"/>
      <c r="L3" s="836" t="s">
        <v>598</v>
      </c>
      <c r="M3" s="836"/>
      <c r="N3" s="836"/>
    </row>
    <row r="4" spans="1:14" ht="26.25" customHeight="1" thickTop="1" thickBot="1">
      <c r="A4" s="875" t="s">
        <v>157</v>
      </c>
      <c r="B4" s="877" t="s">
        <v>158</v>
      </c>
      <c r="C4" s="881" t="s">
        <v>46</v>
      </c>
      <c r="D4" s="882"/>
      <c r="E4" s="882"/>
      <c r="F4" s="882"/>
      <c r="G4" s="882"/>
      <c r="H4" s="882" t="s">
        <v>670</v>
      </c>
      <c r="I4" s="882"/>
      <c r="J4" s="882"/>
      <c r="K4" s="882"/>
      <c r="L4" s="883" t="s">
        <v>143</v>
      </c>
      <c r="M4" s="849" t="s">
        <v>428</v>
      </c>
      <c r="N4" s="875" t="s">
        <v>173</v>
      </c>
    </row>
    <row r="5" spans="1:14" ht="22.5" customHeight="1" thickTop="1" thickBot="1">
      <c r="A5" s="847"/>
      <c r="B5" s="878"/>
      <c r="C5" s="886" t="s">
        <v>739</v>
      </c>
      <c r="D5" s="887"/>
      <c r="E5" s="887"/>
      <c r="F5" s="887"/>
      <c r="G5" s="887"/>
      <c r="H5" s="887" t="s">
        <v>671</v>
      </c>
      <c r="I5" s="887"/>
      <c r="J5" s="887"/>
      <c r="K5" s="887"/>
      <c r="L5" s="884"/>
      <c r="M5" s="850"/>
      <c r="N5" s="847"/>
    </row>
    <row r="6" spans="1:14" ht="63.75" customHeight="1" thickTop="1" thickBot="1">
      <c r="A6" s="847"/>
      <c r="B6" s="878"/>
      <c r="C6" s="403" t="s">
        <v>480</v>
      </c>
      <c r="D6" s="403" t="s">
        <v>150</v>
      </c>
      <c r="E6" s="403" t="s">
        <v>151</v>
      </c>
      <c r="F6" s="403" t="s">
        <v>149</v>
      </c>
      <c r="G6" s="403" t="s">
        <v>236</v>
      </c>
      <c r="H6" s="403" t="s">
        <v>284</v>
      </c>
      <c r="I6" s="403" t="s">
        <v>30</v>
      </c>
      <c r="J6" s="403" t="s">
        <v>31</v>
      </c>
      <c r="K6" s="403" t="s">
        <v>237</v>
      </c>
      <c r="L6" s="885"/>
      <c r="M6" s="850"/>
      <c r="N6" s="847"/>
    </row>
    <row r="7" spans="1:14" ht="101.25" customHeight="1" thickTop="1" thickBot="1">
      <c r="A7" s="876"/>
      <c r="B7" s="879"/>
      <c r="C7" s="269" t="s">
        <v>660</v>
      </c>
      <c r="D7" s="269" t="s">
        <v>661</v>
      </c>
      <c r="E7" s="269" t="s">
        <v>662</v>
      </c>
      <c r="F7" s="269" t="s">
        <v>663</v>
      </c>
      <c r="G7" s="269" t="s">
        <v>664</v>
      </c>
      <c r="H7" s="269" t="s">
        <v>665</v>
      </c>
      <c r="I7" s="269" t="s">
        <v>666</v>
      </c>
      <c r="J7" s="269" t="s">
        <v>667</v>
      </c>
      <c r="K7" s="269" t="s">
        <v>668</v>
      </c>
      <c r="L7" s="269" t="s">
        <v>669</v>
      </c>
      <c r="M7" s="851"/>
      <c r="N7" s="876"/>
    </row>
    <row r="8" spans="1:14" ht="31.5" customHeight="1" thickTop="1">
      <c r="A8" s="880" t="s">
        <v>135</v>
      </c>
      <c r="B8" s="404" t="s">
        <v>147</v>
      </c>
      <c r="C8" s="347">
        <v>271.65933651081281</v>
      </c>
      <c r="D8" s="347">
        <v>281.51134914518826</v>
      </c>
      <c r="E8" s="347">
        <v>218.36385033814835</v>
      </c>
      <c r="F8" s="347">
        <v>38.128715321900359</v>
      </c>
      <c r="G8" s="347">
        <v>32.764857186579604</v>
      </c>
      <c r="H8" s="405">
        <v>74.756079441748511</v>
      </c>
      <c r="I8" s="406">
        <v>0.97093804115970772</v>
      </c>
      <c r="J8" s="406">
        <v>32.063923940424566</v>
      </c>
      <c r="K8" s="347">
        <v>192.99346096910233</v>
      </c>
      <c r="L8" s="347">
        <v>63.359448437436569</v>
      </c>
      <c r="M8" s="407" t="s">
        <v>476</v>
      </c>
      <c r="N8" s="865" t="s">
        <v>251</v>
      </c>
    </row>
    <row r="9" spans="1:14" ht="35.25" customHeight="1">
      <c r="A9" s="880"/>
      <c r="B9" s="388" t="s">
        <v>145</v>
      </c>
      <c r="C9" s="349">
        <v>417.47166609577965</v>
      </c>
      <c r="D9" s="349">
        <v>291.41447347005612</v>
      </c>
      <c r="E9" s="349">
        <v>239.50346573608016</v>
      </c>
      <c r="F9" s="349">
        <v>45.612070042857113</v>
      </c>
      <c r="G9" s="349">
        <v>58.348388511855603</v>
      </c>
      <c r="H9" s="349">
        <v>12.824243885057101</v>
      </c>
      <c r="I9" s="349">
        <v>0</v>
      </c>
      <c r="J9" s="349">
        <v>28.719860402668516</v>
      </c>
      <c r="K9" s="349">
        <v>12.996806600769231</v>
      </c>
      <c r="L9" s="349">
        <v>79.098280569328125</v>
      </c>
      <c r="M9" s="380" t="s">
        <v>477</v>
      </c>
      <c r="N9" s="866"/>
    </row>
    <row r="10" spans="1:14" ht="16.5" customHeight="1">
      <c r="A10" s="880"/>
      <c r="B10" s="381" t="s">
        <v>32</v>
      </c>
      <c r="C10" s="351">
        <v>20</v>
      </c>
      <c r="D10" s="351">
        <v>190</v>
      </c>
      <c r="E10" s="351">
        <v>250</v>
      </c>
      <c r="F10" s="351">
        <v>75</v>
      </c>
      <c r="G10" s="351">
        <v>0</v>
      </c>
      <c r="H10" s="351">
        <v>210</v>
      </c>
      <c r="I10" s="351">
        <v>0</v>
      </c>
      <c r="J10" s="351">
        <v>0</v>
      </c>
      <c r="K10" s="351">
        <v>0</v>
      </c>
      <c r="L10" s="351">
        <v>115</v>
      </c>
      <c r="M10" s="382" t="s">
        <v>478</v>
      </c>
      <c r="N10" s="866"/>
    </row>
    <row r="11" spans="1:14" ht="18.75" customHeight="1" thickBot="1">
      <c r="A11" s="880"/>
      <c r="B11" s="389" t="s">
        <v>33</v>
      </c>
      <c r="C11" s="353">
        <v>0</v>
      </c>
      <c r="D11" s="353">
        <v>0</v>
      </c>
      <c r="E11" s="353">
        <v>0</v>
      </c>
      <c r="F11" s="353">
        <v>0</v>
      </c>
      <c r="G11" s="353">
        <v>0</v>
      </c>
      <c r="H11" s="353">
        <v>0</v>
      </c>
      <c r="I11" s="353">
        <v>0</v>
      </c>
      <c r="J11" s="353">
        <v>0</v>
      </c>
      <c r="K11" s="353">
        <v>0</v>
      </c>
      <c r="L11" s="353">
        <v>0</v>
      </c>
      <c r="M11" s="383" t="s">
        <v>475</v>
      </c>
      <c r="N11" s="866"/>
    </row>
    <row r="12" spans="1:14" ht="18.75" customHeight="1" thickBot="1">
      <c r="A12" s="880"/>
      <c r="B12" s="385" t="s">
        <v>21</v>
      </c>
      <c r="C12" s="360">
        <v>272.63265674176688</v>
      </c>
      <c r="D12" s="360">
        <v>281.3893005355485</v>
      </c>
      <c r="E12" s="360">
        <v>218.67719061337553</v>
      </c>
      <c r="F12" s="360">
        <v>38.304543375042115</v>
      </c>
      <c r="G12" s="360">
        <v>32.964428656572856</v>
      </c>
      <c r="H12" s="360">
        <v>74.414364189049465</v>
      </c>
      <c r="I12" s="360">
        <v>0.95776528428556384</v>
      </c>
      <c r="J12" s="360">
        <v>31.945942893648017</v>
      </c>
      <c r="K12" s="360">
        <v>190.51857922334219</v>
      </c>
      <c r="L12" s="360">
        <v>63.66374761408931</v>
      </c>
      <c r="M12" s="453" t="s">
        <v>34</v>
      </c>
      <c r="N12" s="842"/>
    </row>
    <row r="13" spans="1:14" ht="26.25" customHeight="1">
      <c r="A13" s="888" t="s">
        <v>136</v>
      </c>
      <c r="B13" s="387" t="s">
        <v>147</v>
      </c>
      <c r="C13" s="367">
        <v>421.46423055017141</v>
      </c>
      <c r="D13" s="367">
        <v>665.17935361804371</v>
      </c>
      <c r="E13" s="367">
        <v>384.8772695503643</v>
      </c>
      <c r="F13" s="367">
        <v>29.738512987739465</v>
      </c>
      <c r="G13" s="367">
        <v>53.53278842242473</v>
      </c>
      <c r="H13" s="367">
        <v>199.02884372595818</v>
      </c>
      <c r="I13" s="367">
        <v>0.50541954457702831</v>
      </c>
      <c r="J13" s="367">
        <v>35.037479884701561</v>
      </c>
      <c r="K13" s="367">
        <v>1395.8593901247866</v>
      </c>
      <c r="L13" s="367">
        <v>131.4568155964127</v>
      </c>
      <c r="M13" s="408" t="s">
        <v>476</v>
      </c>
      <c r="N13" s="870" t="s">
        <v>252</v>
      </c>
    </row>
    <row r="14" spans="1:14" ht="36" customHeight="1">
      <c r="A14" s="880"/>
      <c r="B14" s="388" t="s">
        <v>145</v>
      </c>
      <c r="C14" s="349">
        <v>786.68991822439568</v>
      </c>
      <c r="D14" s="349">
        <v>395.26278713324928</v>
      </c>
      <c r="E14" s="349">
        <v>258.62135016312681</v>
      </c>
      <c r="F14" s="349">
        <v>88.965613978126441</v>
      </c>
      <c r="G14" s="349">
        <v>31.079123266094992</v>
      </c>
      <c r="H14" s="349">
        <v>68.373307257394799</v>
      </c>
      <c r="I14" s="349">
        <v>0</v>
      </c>
      <c r="J14" s="349">
        <v>48.754562809221767</v>
      </c>
      <c r="K14" s="349">
        <v>405.10838568128685</v>
      </c>
      <c r="L14" s="349">
        <v>76.188418195985818</v>
      </c>
      <c r="M14" s="380" t="s">
        <v>477</v>
      </c>
      <c r="N14" s="834"/>
    </row>
    <row r="15" spans="1:14" ht="23.1" customHeight="1">
      <c r="A15" s="880"/>
      <c r="B15" s="381" t="s">
        <v>32</v>
      </c>
      <c r="C15" s="349">
        <v>422.83040760307068</v>
      </c>
      <c r="D15" s="349">
        <v>513.74497439463153</v>
      </c>
      <c r="E15" s="349">
        <v>258.70100571140591</v>
      </c>
      <c r="F15" s="349">
        <v>45.589688243963124</v>
      </c>
      <c r="G15" s="349">
        <v>74.177007504995714</v>
      </c>
      <c r="H15" s="349">
        <v>178.08203219839584</v>
      </c>
      <c r="I15" s="349">
        <v>18.000793925007578</v>
      </c>
      <c r="J15" s="349">
        <v>45.312345645059104</v>
      </c>
      <c r="K15" s="349">
        <v>494.6158172862435</v>
      </c>
      <c r="L15" s="349">
        <v>59.545432788459522</v>
      </c>
      <c r="M15" s="382" t="s">
        <v>478</v>
      </c>
      <c r="N15" s="834"/>
    </row>
    <row r="16" spans="1:14" ht="23.1" customHeight="1" thickBot="1">
      <c r="A16" s="880"/>
      <c r="B16" s="389" t="s">
        <v>33</v>
      </c>
      <c r="C16" s="353">
        <v>0</v>
      </c>
      <c r="D16" s="353">
        <v>0</v>
      </c>
      <c r="E16" s="353">
        <v>0</v>
      </c>
      <c r="F16" s="353">
        <v>0</v>
      </c>
      <c r="G16" s="353">
        <v>0</v>
      </c>
      <c r="H16" s="353">
        <v>0</v>
      </c>
      <c r="I16" s="353">
        <v>0</v>
      </c>
      <c r="J16" s="353">
        <v>0</v>
      </c>
      <c r="K16" s="353">
        <v>0</v>
      </c>
      <c r="L16" s="353">
        <v>0</v>
      </c>
      <c r="M16" s="383" t="s">
        <v>475</v>
      </c>
      <c r="N16" s="834"/>
    </row>
    <row r="17" spans="1:14" ht="17.25" customHeight="1" thickBot="1">
      <c r="A17" s="889"/>
      <c r="B17" s="385" t="s">
        <v>21</v>
      </c>
      <c r="C17" s="360">
        <v>425.44897899907249</v>
      </c>
      <c r="D17" s="360">
        <v>654.32214316832312</v>
      </c>
      <c r="E17" s="360">
        <v>376.88775757011751</v>
      </c>
      <c r="F17" s="360">
        <v>31.206819089260815</v>
      </c>
      <c r="G17" s="360">
        <v>54.378111635102556</v>
      </c>
      <c r="H17" s="360">
        <v>196.52725102076124</v>
      </c>
      <c r="I17" s="360">
        <v>1.4202590203546044</v>
      </c>
      <c r="J17" s="360">
        <v>35.724896003180135</v>
      </c>
      <c r="K17" s="360">
        <v>1337.8395733602999</v>
      </c>
      <c r="L17" s="360">
        <v>127.08216212379833</v>
      </c>
      <c r="M17" s="453" t="s">
        <v>34</v>
      </c>
      <c r="N17" s="842"/>
    </row>
    <row r="18" spans="1:14" ht="30" customHeight="1">
      <c r="A18" s="888" t="s">
        <v>0</v>
      </c>
      <c r="B18" s="387" t="s">
        <v>147</v>
      </c>
      <c r="C18" s="367">
        <v>561.39531487748275</v>
      </c>
      <c r="D18" s="367">
        <v>791.1909484655622</v>
      </c>
      <c r="E18" s="367">
        <v>236.51274010242656</v>
      </c>
      <c r="F18" s="367">
        <v>33.641902425214461</v>
      </c>
      <c r="G18" s="367">
        <v>44.636823804933691</v>
      </c>
      <c r="H18" s="367">
        <v>160.18649048635007</v>
      </c>
      <c r="I18" s="367">
        <v>97.277222890522509</v>
      </c>
      <c r="J18" s="367">
        <v>33.376770391111357</v>
      </c>
      <c r="K18" s="367">
        <v>370.37129338190812</v>
      </c>
      <c r="L18" s="367">
        <v>122.32564107640141</v>
      </c>
      <c r="M18" s="408" t="s">
        <v>476</v>
      </c>
      <c r="N18" s="870" t="s">
        <v>253</v>
      </c>
    </row>
    <row r="19" spans="1:14" ht="37.5" customHeight="1">
      <c r="A19" s="880"/>
      <c r="B19" s="388" t="s">
        <v>145</v>
      </c>
      <c r="C19" s="349">
        <v>0</v>
      </c>
      <c r="D19" s="349">
        <v>65</v>
      </c>
      <c r="E19" s="349">
        <v>50</v>
      </c>
      <c r="F19" s="349">
        <v>0</v>
      </c>
      <c r="G19" s="349">
        <v>0</v>
      </c>
      <c r="H19" s="349">
        <v>45</v>
      </c>
      <c r="I19" s="349">
        <v>0</v>
      </c>
      <c r="J19" s="349">
        <v>0</v>
      </c>
      <c r="K19" s="349">
        <v>0</v>
      </c>
      <c r="L19" s="349">
        <v>37.5</v>
      </c>
      <c r="M19" s="380" t="s">
        <v>477</v>
      </c>
      <c r="N19" s="834"/>
    </row>
    <row r="20" spans="1:14" ht="20.25" customHeight="1">
      <c r="A20" s="880"/>
      <c r="B20" s="381" t="s">
        <v>32</v>
      </c>
      <c r="C20" s="351">
        <v>118.26337052770874</v>
      </c>
      <c r="D20" s="351">
        <v>279.81790540185381</v>
      </c>
      <c r="E20" s="351">
        <v>274.52614911518816</v>
      </c>
      <c r="F20" s="351">
        <v>21.245872393558106</v>
      </c>
      <c r="G20" s="351">
        <v>33.84090701109168</v>
      </c>
      <c r="H20" s="351">
        <v>215.06741367844344</v>
      </c>
      <c r="I20" s="351">
        <v>0</v>
      </c>
      <c r="J20" s="351">
        <v>43.654100955876963</v>
      </c>
      <c r="K20" s="351">
        <v>456.59800533209227</v>
      </c>
      <c r="L20" s="351">
        <v>48.557230673322373</v>
      </c>
      <c r="M20" s="382" t="s">
        <v>478</v>
      </c>
      <c r="N20" s="834"/>
    </row>
    <row r="21" spans="1:14" ht="23.1" customHeight="1" thickBot="1">
      <c r="A21" s="880"/>
      <c r="B21" s="389" t="s">
        <v>33</v>
      </c>
      <c r="C21" s="353">
        <v>0</v>
      </c>
      <c r="D21" s="353">
        <v>0</v>
      </c>
      <c r="E21" s="353">
        <v>0</v>
      </c>
      <c r="F21" s="353">
        <v>0</v>
      </c>
      <c r="G21" s="353">
        <v>0</v>
      </c>
      <c r="H21" s="353">
        <v>0</v>
      </c>
      <c r="I21" s="353">
        <v>0</v>
      </c>
      <c r="J21" s="353">
        <v>0</v>
      </c>
      <c r="K21" s="353">
        <v>0</v>
      </c>
      <c r="L21" s="353">
        <v>0</v>
      </c>
      <c r="M21" s="383" t="s">
        <v>475</v>
      </c>
      <c r="N21" s="834"/>
    </row>
    <row r="22" spans="1:14" ht="21" customHeight="1" thickBot="1">
      <c r="A22" s="889"/>
      <c r="B22" s="385" t="s">
        <v>21</v>
      </c>
      <c r="C22" s="360">
        <v>484.00179677097248</v>
      </c>
      <c r="D22" s="360">
        <v>701.11539017327686</v>
      </c>
      <c r="E22" s="360">
        <v>240.86433947613904</v>
      </c>
      <c r="F22" s="360">
        <v>31.302071965392887</v>
      </c>
      <c r="G22" s="360">
        <v>42.449520683952322</v>
      </c>
      <c r="H22" s="360">
        <v>167.97098458128869</v>
      </c>
      <c r="I22" s="360">
        <v>80.540703086868945</v>
      </c>
      <c r="J22" s="360">
        <v>34.719458398193254</v>
      </c>
      <c r="K22" s="360">
        <v>380.75582836718502</v>
      </c>
      <c r="L22" s="360">
        <v>109.52602431337726</v>
      </c>
      <c r="M22" s="453" t="s">
        <v>34</v>
      </c>
      <c r="N22" s="842"/>
    </row>
    <row r="23" spans="1:14" ht="27" customHeight="1">
      <c r="A23" s="888" t="s">
        <v>1</v>
      </c>
      <c r="B23" s="387" t="s">
        <v>144</v>
      </c>
      <c r="C23" s="367">
        <v>302.92313480953226</v>
      </c>
      <c r="D23" s="367">
        <v>642.79929142192532</v>
      </c>
      <c r="E23" s="367">
        <v>384.4738339303766</v>
      </c>
      <c r="F23" s="367">
        <v>38.225073304385496</v>
      </c>
      <c r="G23" s="367">
        <v>65.706659563435068</v>
      </c>
      <c r="H23" s="367">
        <v>230.58944372929665</v>
      </c>
      <c r="I23" s="367">
        <v>0.50784153397269238</v>
      </c>
      <c r="J23" s="367">
        <v>39.229172048993284</v>
      </c>
      <c r="K23" s="367">
        <v>378.20904083786354</v>
      </c>
      <c r="L23" s="367">
        <v>88.999541072898467</v>
      </c>
      <c r="M23" s="408" t="s">
        <v>476</v>
      </c>
      <c r="N23" s="870" t="s">
        <v>254</v>
      </c>
    </row>
    <row r="24" spans="1:14" ht="35.25" customHeight="1">
      <c r="A24" s="880"/>
      <c r="B24" s="388" t="s">
        <v>145</v>
      </c>
      <c r="C24" s="349">
        <v>2807.6785518672491</v>
      </c>
      <c r="D24" s="349">
        <v>953.56968614198411</v>
      </c>
      <c r="E24" s="349">
        <v>654.43097123760754</v>
      </c>
      <c r="F24" s="349">
        <v>43.368525868244504</v>
      </c>
      <c r="G24" s="349">
        <v>67.453259246038471</v>
      </c>
      <c r="H24" s="349">
        <v>341.68962231394659</v>
      </c>
      <c r="I24" s="349">
        <v>0</v>
      </c>
      <c r="J24" s="349">
        <v>14.948503171265097</v>
      </c>
      <c r="K24" s="349">
        <v>607.10282413528478</v>
      </c>
      <c r="L24" s="349">
        <v>136.35683593866972</v>
      </c>
      <c r="M24" s="380" t="s">
        <v>477</v>
      </c>
      <c r="N24" s="834"/>
    </row>
    <row r="25" spans="1:14" ht="17.25" customHeight="1">
      <c r="A25" s="880"/>
      <c r="B25" s="381" t="s">
        <v>32</v>
      </c>
      <c r="C25" s="351">
        <v>618.00965378121509</v>
      </c>
      <c r="D25" s="351">
        <v>767.23509141336979</v>
      </c>
      <c r="E25" s="351">
        <v>510.63456203458696</v>
      </c>
      <c r="F25" s="351">
        <v>61.656294537324513</v>
      </c>
      <c r="G25" s="351">
        <v>84.087573600621482</v>
      </c>
      <c r="H25" s="351">
        <v>209.68882254191013</v>
      </c>
      <c r="I25" s="351">
        <v>4.4344112348042257</v>
      </c>
      <c r="J25" s="351">
        <v>22.222265048274291</v>
      </c>
      <c r="K25" s="351">
        <v>320.8741588914321</v>
      </c>
      <c r="L25" s="351">
        <v>172.71029170747903</v>
      </c>
      <c r="M25" s="382" t="s">
        <v>478</v>
      </c>
      <c r="N25" s="834"/>
    </row>
    <row r="26" spans="1:14" ht="23.1" customHeight="1" thickBot="1">
      <c r="A26" s="880"/>
      <c r="B26" s="389" t="s">
        <v>33</v>
      </c>
      <c r="C26" s="353">
        <v>0</v>
      </c>
      <c r="D26" s="353">
        <v>1970</v>
      </c>
      <c r="E26" s="353">
        <v>470</v>
      </c>
      <c r="F26" s="353">
        <v>0</v>
      </c>
      <c r="G26" s="353">
        <v>175</v>
      </c>
      <c r="H26" s="353">
        <v>0</v>
      </c>
      <c r="I26" s="353">
        <v>0</v>
      </c>
      <c r="J26" s="353">
        <v>0</v>
      </c>
      <c r="K26" s="353">
        <v>800</v>
      </c>
      <c r="L26" s="353">
        <v>90</v>
      </c>
      <c r="M26" s="383" t="s">
        <v>475</v>
      </c>
      <c r="N26" s="834"/>
    </row>
    <row r="27" spans="1:14" ht="18.75" customHeight="1" thickBot="1">
      <c r="A27" s="889"/>
      <c r="B27" s="385" t="s">
        <v>21</v>
      </c>
      <c r="C27" s="360">
        <v>440.27585630802963</v>
      </c>
      <c r="D27" s="360">
        <v>693.82496765694088</v>
      </c>
      <c r="E27" s="360">
        <v>435.58831595633711</v>
      </c>
      <c r="F27" s="360">
        <v>47.460113071236378</v>
      </c>
      <c r="G27" s="360">
        <v>72.980424886997724</v>
      </c>
      <c r="H27" s="360">
        <v>222.89527086683171</v>
      </c>
      <c r="I27" s="360">
        <v>2.0498253457182107</v>
      </c>
      <c r="J27" s="360">
        <v>32.395655478590484</v>
      </c>
      <c r="K27" s="360">
        <v>357.00846514239225</v>
      </c>
      <c r="L27" s="360">
        <v>122.18973376160604</v>
      </c>
      <c r="M27" s="453" t="s">
        <v>34</v>
      </c>
      <c r="N27" s="834"/>
    </row>
    <row r="28" spans="1:14" ht="21.75" customHeight="1">
      <c r="A28" s="890" t="s">
        <v>43</v>
      </c>
      <c r="B28" s="409" t="s">
        <v>147</v>
      </c>
      <c r="C28" s="410">
        <v>322.05645020489061</v>
      </c>
      <c r="D28" s="410">
        <v>530.02921158206095</v>
      </c>
      <c r="E28" s="410">
        <v>325.21552754218442</v>
      </c>
      <c r="F28" s="410">
        <v>36.427601217991693</v>
      </c>
      <c r="G28" s="410">
        <v>51.784180323703836</v>
      </c>
      <c r="H28" s="410">
        <v>170.52853422438449</v>
      </c>
      <c r="I28" s="410">
        <v>3.1192942407614117</v>
      </c>
      <c r="J28" s="410">
        <v>35.868697538166529</v>
      </c>
      <c r="K28" s="410">
        <v>513.75794857224344</v>
      </c>
      <c r="L28" s="410">
        <v>89.515659411248066</v>
      </c>
      <c r="M28" s="408" t="s">
        <v>476</v>
      </c>
      <c r="N28" s="867" t="s">
        <v>479</v>
      </c>
    </row>
    <row r="29" spans="1:14" ht="35.25" customHeight="1">
      <c r="A29" s="890"/>
      <c r="B29" s="388" t="s">
        <v>145</v>
      </c>
      <c r="C29" s="411">
        <v>1415.3441793037937</v>
      </c>
      <c r="D29" s="411">
        <v>564.96425857925692</v>
      </c>
      <c r="E29" s="411">
        <v>399.57282698999694</v>
      </c>
      <c r="F29" s="411">
        <v>52.803267777102505</v>
      </c>
      <c r="G29" s="411">
        <v>54.282046054272662</v>
      </c>
      <c r="H29" s="411">
        <v>153.76098208551377</v>
      </c>
      <c r="I29" s="411">
        <v>0</v>
      </c>
      <c r="J29" s="411">
        <v>26.865297531373891</v>
      </c>
      <c r="K29" s="411">
        <v>328.74731298887411</v>
      </c>
      <c r="L29" s="411">
        <v>99.534961946394532</v>
      </c>
      <c r="M29" s="380" t="s">
        <v>477</v>
      </c>
      <c r="N29" s="868"/>
    </row>
    <row r="30" spans="1:14" ht="21.75" customHeight="1">
      <c r="A30" s="890"/>
      <c r="B30" s="412" t="s">
        <v>32</v>
      </c>
      <c r="C30" s="411">
        <v>601.38673498317678</v>
      </c>
      <c r="D30" s="411">
        <v>748.80712695085981</v>
      </c>
      <c r="E30" s="411">
        <v>497.19477784340563</v>
      </c>
      <c r="F30" s="411">
        <v>60.473559576327943</v>
      </c>
      <c r="G30" s="411">
        <v>82.693076607586136</v>
      </c>
      <c r="H30" s="411">
        <v>208.658951221498</v>
      </c>
      <c r="I30" s="411">
        <v>4.8302177006636118</v>
      </c>
      <c r="J30" s="411">
        <v>23.322546448515165</v>
      </c>
      <c r="K30" s="411">
        <v>328.31427155671395</v>
      </c>
      <c r="L30" s="411">
        <v>166.54643567814384</v>
      </c>
      <c r="M30" s="382" t="s">
        <v>478</v>
      </c>
      <c r="N30" s="868"/>
    </row>
    <row r="31" spans="1:14" ht="17.25" customHeight="1" thickBot="1">
      <c r="A31" s="890"/>
      <c r="B31" s="413" t="s">
        <v>33</v>
      </c>
      <c r="C31" s="400">
        <v>0</v>
      </c>
      <c r="D31" s="400">
        <v>1970</v>
      </c>
      <c r="E31" s="400">
        <v>470</v>
      </c>
      <c r="F31" s="400">
        <v>0</v>
      </c>
      <c r="G31" s="400">
        <v>175</v>
      </c>
      <c r="H31" s="400">
        <v>0</v>
      </c>
      <c r="I31" s="400">
        <v>0</v>
      </c>
      <c r="J31" s="400">
        <v>0</v>
      </c>
      <c r="K31" s="400">
        <v>800</v>
      </c>
      <c r="L31" s="400">
        <v>90</v>
      </c>
      <c r="M31" s="402" t="s">
        <v>475</v>
      </c>
      <c r="N31" s="868"/>
    </row>
    <row r="32" spans="1:14" ht="24" customHeight="1" thickTop="1" thickBot="1">
      <c r="A32" s="891"/>
      <c r="B32" s="311" t="s">
        <v>21</v>
      </c>
      <c r="C32" s="414">
        <v>395.85129139754457</v>
      </c>
      <c r="D32" s="414">
        <v>581.72445319788369</v>
      </c>
      <c r="E32" s="414">
        <v>366.05175429876573</v>
      </c>
      <c r="F32" s="414">
        <v>42.174266076678883</v>
      </c>
      <c r="G32" s="414">
        <v>59.055265265327215</v>
      </c>
      <c r="H32" s="414">
        <v>179.29000599583995</v>
      </c>
      <c r="I32" s="414">
        <v>3.4947803768739178</v>
      </c>
      <c r="J32" s="414">
        <v>32.857560574501242</v>
      </c>
      <c r="K32" s="414">
        <v>468.98368494266663</v>
      </c>
      <c r="L32" s="414">
        <v>107.61465587478132</v>
      </c>
      <c r="M32" s="313" t="s">
        <v>34</v>
      </c>
      <c r="N32" s="892"/>
    </row>
    <row r="33" spans="1:15" ht="15" customHeight="1" thickTop="1">
      <c r="A33" s="6"/>
      <c r="B33" s="5"/>
      <c r="C33" s="4"/>
      <c r="D33" s="4"/>
      <c r="E33" s="4"/>
      <c r="F33" s="4"/>
      <c r="G33" s="4"/>
      <c r="H33" s="4"/>
      <c r="I33" s="4"/>
      <c r="J33" s="4"/>
      <c r="K33" s="4"/>
      <c r="L33" s="4"/>
    </row>
    <row r="37" spans="1:15" ht="15" customHeight="1">
      <c r="O37" s="92"/>
    </row>
    <row r="38" spans="1:15" ht="14.25" customHeight="1">
      <c r="O38" s="92"/>
    </row>
    <row r="39" spans="1:15" ht="14.25" customHeight="1">
      <c r="O39" s="92"/>
    </row>
    <row r="40" spans="1:15" ht="14.25" customHeight="1">
      <c r="O40" s="92"/>
    </row>
    <row r="41" spans="1:15" ht="14.25" customHeight="1">
      <c r="O41" s="92"/>
    </row>
    <row r="42" spans="1:15" ht="15" customHeight="1">
      <c r="O42" s="92"/>
    </row>
    <row r="43" spans="1:15" ht="14.25" customHeight="1">
      <c r="O43" s="92"/>
    </row>
    <row r="44" spans="1:15" ht="14.25" customHeight="1">
      <c r="O44" s="92"/>
    </row>
    <row r="45" spans="1:15" ht="14.25" customHeight="1">
      <c r="O45" s="92"/>
    </row>
    <row r="46" spans="1:15" ht="14.25" customHeight="1">
      <c r="O46" s="92"/>
    </row>
    <row r="47" spans="1:15" ht="15" customHeight="1">
      <c r="O47" s="92"/>
    </row>
    <row r="48" spans="1:15">
      <c r="O48" s="92"/>
    </row>
    <row r="49" spans="15:15">
      <c r="O49" s="92"/>
    </row>
    <row r="50" spans="15:15">
      <c r="O50" s="92"/>
    </row>
    <row r="51" spans="15:15">
      <c r="O51" s="92"/>
    </row>
    <row r="52" spans="15:15">
      <c r="O52" s="92"/>
    </row>
    <row r="53" spans="15:15">
      <c r="O53" s="92"/>
    </row>
    <row r="54" spans="15:15">
      <c r="O54" s="92"/>
    </row>
    <row r="55" spans="15:15">
      <c r="O55" s="92"/>
    </row>
    <row r="56" spans="15:15">
      <c r="O56" s="92"/>
    </row>
    <row r="57" spans="15:15">
      <c r="O57" s="92"/>
    </row>
    <row r="58" spans="15:15">
      <c r="O58" s="92"/>
    </row>
    <row r="59" spans="15:15">
      <c r="O59" s="92"/>
    </row>
    <row r="60" spans="15:15">
      <c r="O60" s="92"/>
    </row>
    <row r="61" spans="15:15">
      <c r="O61" s="92"/>
    </row>
    <row r="62" spans="15:15">
      <c r="O62" s="92"/>
    </row>
    <row r="63" spans="15:15">
      <c r="O63" s="92"/>
    </row>
    <row r="64" spans="15:15">
      <c r="O64" s="92"/>
    </row>
    <row r="65" spans="15:15">
      <c r="O65" s="92"/>
    </row>
    <row r="66" spans="15:15">
      <c r="O66" s="92"/>
    </row>
    <row r="67" spans="15:15">
      <c r="O67" s="92"/>
    </row>
    <row r="68" spans="15:15">
      <c r="O68" s="92"/>
    </row>
    <row r="69" spans="15:15">
      <c r="O69" s="92"/>
    </row>
    <row r="70" spans="15:15">
      <c r="O70" s="92"/>
    </row>
    <row r="71" spans="15:15">
      <c r="O71" s="92"/>
    </row>
    <row r="72" spans="15:15">
      <c r="O72" s="92"/>
    </row>
    <row r="73" spans="15:15">
      <c r="O73" s="92"/>
    </row>
    <row r="74" spans="15:15">
      <c r="O74" s="92"/>
    </row>
    <row r="75" spans="15:15">
      <c r="O75" s="92"/>
    </row>
    <row r="76" spans="15:15">
      <c r="O76" s="92"/>
    </row>
    <row r="77" spans="15:15">
      <c r="O77" s="92"/>
    </row>
    <row r="78" spans="15:15">
      <c r="O78" s="92"/>
    </row>
    <row r="79" spans="15:15">
      <c r="O79" s="92"/>
    </row>
    <row r="80" spans="15:15">
      <c r="O80" s="92"/>
    </row>
    <row r="81" spans="15:15">
      <c r="O81" s="92"/>
    </row>
    <row r="82" spans="15:15">
      <c r="O82" s="92"/>
    </row>
    <row r="83" spans="15:15">
      <c r="O83" s="92"/>
    </row>
    <row r="84" spans="15:15">
      <c r="O84" s="92"/>
    </row>
    <row r="85" spans="15:15">
      <c r="O85" s="92"/>
    </row>
    <row r="86" spans="15:15">
      <c r="O86" s="92"/>
    </row>
    <row r="87" spans="15:15">
      <c r="O87" s="92"/>
    </row>
    <row r="88" spans="15:15">
      <c r="O88" s="92"/>
    </row>
    <row r="89" spans="15:15">
      <c r="O89" s="92"/>
    </row>
    <row r="90" spans="15:15">
      <c r="O90" s="92"/>
    </row>
    <row r="91" spans="15:15">
      <c r="O91" s="92"/>
    </row>
    <row r="92" spans="15:15">
      <c r="O92" s="92"/>
    </row>
    <row r="93" spans="15:15">
      <c r="O93" s="92"/>
    </row>
  </sheetData>
  <mergeCells count="22">
    <mergeCell ref="A23:A27"/>
    <mergeCell ref="A28:A32"/>
    <mergeCell ref="N13:N17"/>
    <mergeCell ref="N18:N22"/>
    <mergeCell ref="N23:N27"/>
    <mergeCell ref="N28:N32"/>
    <mergeCell ref="A13:A17"/>
    <mergeCell ref="A18:A22"/>
    <mergeCell ref="A1:N1"/>
    <mergeCell ref="A2:N2"/>
    <mergeCell ref="L3:N3"/>
    <mergeCell ref="N8:N12"/>
    <mergeCell ref="A4:A7"/>
    <mergeCell ref="B4:B7"/>
    <mergeCell ref="M4:M7"/>
    <mergeCell ref="N4:N7"/>
    <mergeCell ref="A8:A12"/>
    <mergeCell ref="C4:G4"/>
    <mergeCell ref="H4:K4"/>
    <mergeCell ref="L4:L6"/>
    <mergeCell ref="C5:G5"/>
    <mergeCell ref="H5:K5"/>
  </mergeCells>
  <printOptions horizontalCentered="1"/>
  <pageMargins left="0.25" right="0.25" top="0.66" bottom="0.75" header="0.3" footer="0.3"/>
  <pageSetup paperSize="9" scale="54" orientation="landscape" r:id="rId1"/>
  <headerFooter>
    <oddFooter>&amp;C&amp;"-,Bold"&amp;14 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3"/>
  <sheetViews>
    <sheetView rightToLeft="1" view="pageBreakPreview" zoomScale="60" workbookViewId="0">
      <selection activeCell="I13" sqref="I13"/>
    </sheetView>
  </sheetViews>
  <sheetFormatPr defaultRowHeight="15"/>
  <cols>
    <col min="1" max="1" width="12.5703125" customWidth="1"/>
    <col min="2" max="2" width="15.42578125" customWidth="1"/>
    <col min="3" max="3" width="22.85546875" customWidth="1"/>
    <col min="4" max="4" width="32.5703125" customWidth="1"/>
    <col min="5" max="5" width="30.85546875" customWidth="1"/>
    <col min="6" max="6" width="11.7109375" customWidth="1"/>
    <col min="7" max="7" width="14.42578125" customWidth="1"/>
    <col min="8" max="8" width="27.28515625" customWidth="1"/>
    <col min="9" max="9" width="16.7109375" customWidth="1"/>
    <col min="10" max="10" width="12.28515625" customWidth="1"/>
    <col min="11" max="12" width="12.42578125" customWidth="1"/>
    <col min="13" max="13" width="23.140625" customWidth="1"/>
    <col min="14" max="14" width="14.85546875" customWidth="1"/>
  </cols>
  <sheetData>
    <row r="1" spans="1:14" ht="29.25" customHeight="1">
      <c r="A1" s="893" t="s">
        <v>239</v>
      </c>
      <c r="B1" s="893"/>
      <c r="C1" s="893"/>
      <c r="D1" s="893"/>
      <c r="E1" s="893"/>
      <c r="F1" s="893"/>
      <c r="G1" s="893"/>
      <c r="H1" s="893"/>
      <c r="I1" s="893"/>
      <c r="J1" s="893"/>
      <c r="K1" s="893"/>
      <c r="L1" s="893"/>
      <c r="M1" s="893"/>
      <c r="N1" s="893"/>
    </row>
    <row r="2" spans="1:14" ht="48.75" customHeight="1">
      <c r="A2" s="894" t="s">
        <v>672</v>
      </c>
      <c r="B2" s="894"/>
      <c r="C2" s="894"/>
      <c r="D2" s="894"/>
      <c r="E2" s="894"/>
      <c r="F2" s="894"/>
      <c r="G2" s="894"/>
      <c r="H2" s="894"/>
      <c r="I2" s="894"/>
      <c r="J2" s="894"/>
      <c r="K2" s="894"/>
      <c r="L2" s="894"/>
      <c r="M2" s="894"/>
      <c r="N2" s="894"/>
    </row>
    <row r="3" spans="1:14" ht="24" customHeight="1" thickBot="1">
      <c r="A3" s="906" t="s">
        <v>210</v>
      </c>
      <c r="B3" s="906"/>
      <c r="C3" s="418"/>
      <c r="D3" s="418"/>
      <c r="E3" s="418"/>
      <c r="F3" s="418"/>
      <c r="G3" s="418"/>
      <c r="H3" s="418"/>
      <c r="I3" s="418"/>
      <c r="J3" s="418"/>
      <c r="K3" s="419"/>
      <c r="L3" s="418"/>
      <c r="M3" s="895" t="s">
        <v>599</v>
      </c>
      <c r="N3" s="895"/>
    </row>
    <row r="4" spans="1:14" ht="21" customHeight="1" thickTop="1" thickBot="1">
      <c r="A4" s="898" t="s">
        <v>35</v>
      </c>
      <c r="B4" s="916" t="s">
        <v>48</v>
      </c>
      <c r="C4" s="897" t="s">
        <v>46</v>
      </c>
      <c r="D4" s="897"/>
      <c r="E4" s="897"/>
      <c r="F4" s="897"/>
      <c r="G4" s="897"/>
      <c r="H4" s="897" t="s">
        <v>613</v>
      </c>
      <c r="I4" s="897"/>
      <c r="J4" s="897"/>
      <c r="K4" s="897"/>
      <c r="L4" s="898" t="s">
        <v>143</v>
      </c>
      <c r="M4" s="901" t="s">
        <v>428</v>
      </c>
      <c r="N4" s="898" t="s">
        <v>173</v>
      </c>
    </row>
    <row r="5" spans="1:14" ht="18.75" customHeight="1" thickTop="1" thickBot="1">
      <c r="A5" s="899"/>
      <c r="B5" s="917"/>
      <c r="C5" s="896" t="s">
        <v>738</v>
      </c>
      <c r="D5" s="896"/>
      <c r="E5" s="896"/>
      <c r="F5" s="896"/>
      <c r="G5" s="896"/>
      <c r="H5" s="896" t="s">
        <v>671</v>
      </c>
      <c r="I5" s="896"/>
      <c r="J5" s="896"/>
      <c r="K5" s="896"/>
      <c r="L5" s="899"/>
      <c r="M5" s="902"/>
      <c r="N5" s="899"/>
    </row>
    <row r="6" spans="1:14" ht="57.75" customHeight="1" thickTop="1" thickBot="1">
      <c r="A6" s="899"/>
      <c r="B6" s="917"/>
      <c r="C6" s="420" t="s">
        <v>27</v>
      </c>
      <c r="D6" s="420" t="s">
        <v>152</v>
      </c>
      <c r="E6" s="420" t="s">
        <v>28</v>
      </c>
      <c r="F6" s="420" t="s">
        <v>29</v>
      </c>
      <c r="G6" s="420" t="s">
        <v>146</v>
      </c>
      <c r="H6" s="420" t="s">
        <v>243</v>
      </c>
      <c r="I6" s="420" t="s">
        <v>30</v>
      </c>
      <c r="J6" s="420" t="s">
        <v>31</v>
      </c>
      <c r="K6" s="420" t="s">
        <v>825</v>
      </c>
      <c r="L6" s="900"/>
      <c r="M6" s="902"/>
      <c r="N6" s="899"/>
    </row>
    <row r="7" spans="1:14" ht="96.75" customHeight="1" thickTop="1" thickBot="1">
      <c r="A7" s="910"/>
      <c r="B7" s="918"/>
      <c r="C7" s="421" t="s">
        <v>673</v>
      </c>
      <c r="D7" s="421" t="s">
        <v>674</v>
      </c>
      <c r="E7" s="421" t="s">
        <v>675</v>
      </c>
      <c r="F7" s="421" t="s">
        <v>676</v>
      </c>
      <c r="G7" s="421" t="s">
        <v>824</v>
      </c>
      <c r="H7" s="421" t="s">
        <v>677</v>
      </c>
      <c r="I7" s="421" t="s">
        <v>678</v>
      </c>
      <c r="J7" s="421" t="s">
        <v>679</v>
      </c>
      <c r="K7" s="421" t="s">
        <v>824</v>
      </c>
      <c r="L7" s="421" t="s">
        <v>680</v>
      </c>
      <c r="M7" s="903"/>
      <c r="N7" s="910"/>
    </row>
    <row r="8" spans="1:14" ht="24.95" customHeight="1" thickTop="1">
      <c r="A8" s="907" t="s">
        <v>2</v>
      </c>
      <c r="B8" s="422" t="s">
        <v>144</v>
      </c>
      <c r="C8" s="423">
        <v>190.82286735749463</v>
      </c>
      <c r="D8" s="423">
        <v>320.73882047937508</v>
      </c>
      <c r="E8" s="423">
        <v>173.72891260346398</v>
      </c>
      <c r="F8" s="423">
        <v>22.454490215306031</v>
      </c>
      <c r="G8" s="423">
        <v>23.825589285654456</v>
      </c>
      <c r="H8" s="423">
        <v>115.39364322497971</v>
      </c>
      <c r="I8" s="423">
        <v>0.45296415733195655</v>
      </c>
      <c r="J8" s="423">
        <v>16.707110406325317</v>
      </c>
      <c r="K8" s="423">
        <v>45.328306329254168</v>
      </c>
      <c r="L8" s="423">
        <v>59.26427781768686</v>
      </c>
      <c r="M8" s="424" t="s">
        <v>476</v>
      </c>
      <c r="N8" s="919" t="s">
        <v>255</v>
      </c>
    </row>
    <row r="9" spans="1:14" ht="29.25" customHeight="1">
      <c r="A9" s="904"/>
      <c r="B9" s="425" t="s">
        <v>145</v>
      </c>
      <c r="C9" s="261">
        <v>428.9175078236787</v>
      </c>
      <c r="D9" s="261">
        <v>182.56488794546328</v>
      </c>
      <c r="E9" s="261">
        <v>99.104018849615642</v>
      </c>
      <c r="F9" s="261">
        <v>87.983078527934097</v>
      </c>
      <c r="G9" s="261">
        <v>0</v>
      </c>
      <c r="H9" s="261">
        <v>0</v>
      </c>
      <c r="I9" s="261">
        <v>0</v>
      </c>
      <c r="J9" s="261">
        <v>0</v>
      </c>
      <c r="K9" s="261">
        <v>0</v>
      </c>
      <c r="L9" s="261">
        <v>71.201692147206586</v>
      </c>
      <c r="M9" s="426" t="s">
        <v>477</v>
      </c>
      <c r="N9" s="912"/>
    </row>
    <row r="10" spans="1:14" ht="24.95" customHeight="1">
      <c r="A10" s="904"/>
      <c r="B10" s="427" t="s">
        <v>32</v>
      </c>
      <c r="C10" s="260">
        <v>269.3569926529741</v>
      </c>
      <c r="D10" s="260">
        <v>375.90980075013312</v>
      </c>
      <c r="E10" s="260">
        <v>206.43082729546853</v>
      </c>
      <c r="F10" s="260">
        <v>16.955676437387783</v>
      </c>
      <c r="G10" s="260">
        <v>42.042571533700674</v>
      </c>
      <c r="H10" s="260">
        <v>216.90535486523743</v>
      </c>
      <c r="I10" s="260">
        <v>6.7245268885029596E-7</v>
      </c>
      <c r="J10" s="260">
        <v>31.548954730827919</v>
      </c>
      <c r="K10" s="260">
        <v>48.024353136790999</v>
      </c>
      <c r="L10" s="260">
        <v>74.7863258889939</v>
      </c>
      <c r="M10" s="455" t="s">
        <v>478</v>
      </c>
      <c r="N10" s="912"/>
    </row>
    <row r="11" spans="1:14" ht="18.75" customHeight="1">
      <c r="A11" s="904"/>
      <c r="B11" s="425" t="s">
        <v>33</v>
      </c>
      <c r="C11" s="261">
        <v>0</v>
      </c>
      <c r="D11" s="261">
        <v>0</v>
      </c>
      <c r="E11" s="261">
        <v>0</v>
      </c>
      <c r="F11" s="261">
        <v>0</v>
      </c>
      <c r="G11" s="261">
        <v>0</v>
      </c>
      <c r="H11" s="261">
        <v>0</v>
      </c>
      <c r="I11" s="261">
        <v>0</v>
      </c>
      <c r="J11" s="261">
        <v>0</v>
      </c>
      <c r="K11" s="261">
        <v>0</v>
      </c>
      <c r="L11" s="261">
        <v>0</v>
      </c>
      <c r="M11" s="455" t="s">
        <v>475</v>
      </c>
      <c r="N11" s="912"/>
    </row>
    <row r="12" spans="1:14" ht="24.95" customHeight="1" thickBot="1">
      <c r="A12" s="908"/>
      <c r="B12" s="428" t="s">
        <v>21</v>
      </c>
      <c r="C12" s="429">
        <v>247.9862706753695</v>
      </c>
      <c r="D12" s="429">
        <v>359.78982154485999</v>
      </c>
      <c r="E12" s="429">
        <v>196.90227607342808</v>
      </c>
      <c r="F12" s="429">
        <v>18.749888279130445</v>
      </c>
      <c r="G12" s="429">
        <v>36.79888551988121</v>
      </c>
      <c r="H12" s="429">
        <v>187.74856152175005</v>
      </c>
      <c r="I12" s="429">
        <v>0.1265961611187601</v>
      </c>
      <c r="J12" s="429">
        <v>27.286588248392363</v>
      </c>
      <c r="K12" s="429">
        <v>47.096824511787077</v>
      </c>
      <c r="L12" s="429">
        <v>70.435190895672136</v>
      </c>
      <c r="M12" s="454" t="s">
        <v>34</v>
      </c>
      <c r="N12" s="913"/>
    </row>
    <row r="13" spans="1:14" ht="24.95" customHeight="1">
      <c r="A13" s="909" t="s">
        <v>3</v>
      </c>
      <c r="B13" s="430" t="s">
        <v>144</v>
      </c>
      <c r="C13" s="431">
        <v>254.04968086626428</v>
      </c>
      <c r="D13" s="431">
        <v>796.63696019218571</v>
      </c>
      <c r="E13" s="431">
        <v>346.51229096769299</v>
      </c>
      <c r="F13" s="431">
        <v>3.7006584708029497</v>
      </c>
      <c r="G13" s="431">
        <v>1.8503292354014749</v>
      </c>
      <c r="H13" s="431">
        <v>58.89590484851167</v>
      </c>
      <c r="I13" s="431">
        <v>0</v>
      </c>
      <c r="J13" s="431">
        <v>23.39770030551724</v>
      </c>
      <c r="K13" s="431">
        <v>29.716670352368471</v>
      </c>
      <c r="L13" s="431">
        <v>104.27553989489805</v>
      </c>
      <c r="M13" s="432" t="s">
        <v>476</v>
      </c>
      <c r="N13" s="911" t="s">
        <v>258</v>
      </c>
    </row>
    <row r="14" spans="1:14" ht="30.75" customHeight="1">
      <c r="A14" s="904"/>
      <c r="B14" s="425" t="s">
        <v>145</v>
      </c>
      <c r="C14" s="261">
        <v>0</v>
      </c>
      <c r="D14" s="261">
        <v>0</v>
      </c>
      <c r="E14" s="261">
        <v>0</v>
      </c>
      <c r="F14" s="261">
        <v>0</v>
      </c>
      <c r="G14" s="261">
        <v>0</v>
      </c>
      <c r="H14" s="261">
        <v>0</v>
      </c>
      <c r="I14" s="261">
        <v>0</v>
      </c>
      <c r="J14" s="261">
        <v>0</v>
      </c>
      <c r="K14" s="261">
        <v>0</v>
      </c>
      <c r="L14" s="261">
        <v>0</v>
      </c>
      <c r="M14" s="426" t="s">
        <v>477</v>
      </c>
      <c r="N14" s="912"/>
    </row>
    <row r="15" spans="1:14" ht="24.95" customHeight="1">
      <c r="A15" s="904"/>
      <c r="B15" s="427" t="s">
        <v>32</v>
      </c>
      <c r="C15" s="260">
        <v>558.96585316976621</v>
      </c>
      <c r="D15" s="260">
        <v>1455.6857357587421</v>
      </c>
      <c r="E15" s="260">
        <v>661.45983414190437</v>
      </c>
      <c r="F15" s="260">
        <v>59.944714985249369</v>
      </c>
      <c r="G15" s="260">
        <v>63.890760035879985</v>
      </c>
      <c r="H15" s="260">
        <v>552.02112569419171</v>
      </c>
      <c r="I15" s="260">
        <v>0</v>
      </c>
      <c r="J15" s="260">
        <v>62.092314672214371</v>
      </c>
      <c r="K15" s="260">
        <v>523.92931108483094</v>
      </c>
      <c r="L15" s="260">
        <v>264.48858469291099</v>
      </c>
      <c r="M15" s="455" t="s">
        <v>478</v>
      </c>
      <c r="N15" s="912"/>
    </row>
    <row r="16" spans="1:14" ht="21" customHeight="1">
      <c r="A16" s="904"/>
      <c r="B16" s="425" t="s">
        <v>33</v>
      </c>
      <c r="C16" s="261">
        <v>350</v>
      </c>
      <c r="D16" s="261">
        <v>450</v>
      </c>
      <c r="E16" s="261">
        <v>0</v>
      </c>
      <c r="F16" s="261">
        <v>0</v>
      </c>
      <c r="G16" s="261">
        <v>0</v>
      </c>
      <c r="H16" s="261">
        <v>30</v>
      </c>
      <c r="I16" s="261">
        <v>0</v>
      </c>
      <c r="J16" s="261">
        <v>0</v>
      </c>
      <c r="K16" s="261">
        <v>0</v>
      </c>
      <c r="L16" s="261">
        <v>80</v>
      </c>
      <c r="M16" s="455" t="s">
        <v>475</v>
      </c>
      <c r="N16" s="912"/>
    </row>
    <row r="17" spans="1:14" ht="22.5" customHeight="1" thickBot="1">
      <c r="A17" s="908"/>
      <c r="B17" s="428" t="s">
        <v>21</v>
      </c>
      <c r="C17" s="429">
        <v>552.84828010322417</v>
      </c>
      <c r="D17" s="429">
        <v>1442.1406547102738</v>
      </c>
      <c r="E17" s="429">
        <v>654.88160433704059</v>
      </c>
      <c r="F17" s="429">
        <v>58.803826472485554</v>
      </c>
      <c r="G17" s="429">
        <v>62.633593439593419</v>
      </c>
      <c r="H17" s="429">
        <v>542.02034144900767</v>
      </c>
      <c r="I17" s="429">
        <v>0</v>
      </c>
      <c r="J17" s="429">
        <v>61.295271831536169</v>
      </c>
      <c r="K17" s="429">
        <v>513.90603283485882</v>
      </c>
      <c r="L17" s="429">
        <v>261.23073159353186</v>
      </c>
      <c r="M17" s="454" t="s">
        <v>34</v>
      </c>
      <c r="N17" s="913"/>
    </row>
    <row r="18" spans="1:14" ht="24.95" customHeight="1">
      <c r="A18" s="909" t="s">
        <v>4</v>
      </c>
      <c r="B18" s="430" t="s">
        <v>144</v>
      </c>
      <c r="C18" s="431">
        <v>324.47362363726307</v>
      </c>
      <c r="D18" s="431">
        <v>488.36842509084909</v>
      </c>
      <c r="E18" s="431">
        <v>394.34208118916865</v>
      </c>
      <c r="F18" s="431">
        <v>26.84209594419432</v>
      </c>
      <c r="G18" s="431">
        <v>0</v>
      </c>
      <c r="H18" s="431">
        <v>656.23685903471369</v>
      </c>
      <c r="I18" s="431">
        <v>0</v>
      </c>
      <c r="J18" s="431">
        <v>60.973685608370857</v>
      </c>
      <c r="K18" s="431">
        <v>0</v>
      </c>
      <c r="L18" s="431">
        <v>93.499997048994871</v>
      </c>
      <c r="M18" s="432" t="s">
        <v>476</v>
      </c>
      <c r="N18" s="911" t="s">
        <v>256</v>
      </c>
    </row>
    <row r="19" spans="1:14" ht="32.25" customHeight="1">
      <c r="A19" s="904"/>
      <c r="B19" s="425" t="s">
        <v>145</v>
      </c>
      <c r="C19" s="261">
        <v>550.20688015115468</v>
      </c>
      <c r="D19" s="261">
        <v>368.77586001889432</v>
      </c>
      <c r="E19" s="261">
        <v>450.5597587712154</v>
      </c>
      <c r="F19" s="261">
        <v>45.850573345929568</v>
      </c>
      <c r="G19" s="261">
        <v>0</v>
      </c>
      <c r="H19" s="261">
        <v>373.04941476365764</v>
      </c>
      <c r="I19" s="261">
        <v>0</v>
      </c>
      <c r="J19" s="261">
        <v>18.340229338371824</v>
      </c>
      <c r="K19" s="261">
        <v>0</v>
      </c>
      <c r="L19" s="261">
        <v>119.60574534970843</v>
      </c>
      <c r="M19" s="426" t="s">
        <v>477</v>
      </c>
      <c r="N19" s="912"/>
    </row>
    <row r="20" spans="1:14" ht="22.5" customHeight="1">
      <c r="A20" s="904"/>
      <c r="B20" s="427" t="s">
        <v>32</v>
      </c>
      <c r="C20" s="260">
        <v>559.90830348775341</v>
      </c>
      <c r="D20" s="260">
        <v>1261.9808542684166</v>
      </c>
      <c r="E20" s="260">
        <v>632.57727584531278</v>
      </c>
      <c r="F20" s="260">
        <v>44.633837028076329</v>
      </c>
      <c r="G20" s="260">
        <v>76.664763841135411</v>
      </c>
      <c r="H20" s="260">
        <v>507.45290475943807</v>
      </c>
      <c r="I20" s="260">
        <v>0</v>
      </c>
      <c r="J20" s="260">
        <v>49.704365078710651</v>
      </c>
      <c r="K20" s="260">
        <v>571.38017776911238</v>
      </c>
      <c r="L20" s="260">
        <v>215.11429727530512</v>
      </c>
      <c r="M20" s="455" t="s">
        <v>478</v>
      </c>
      <c r="N20" s="912"/>
    </row>
    <row r="21" spans="1:14" ht="21.75" customHeight="1">
      <c r="A21" s="904"/>
      <c r="B21" s="425" t="s">
        <v>33</v>
      </c>
      <c r="C21" s="261">
        <v>0</v>
      </c>
      <c r="D21" s="261">
        <v>0</v>
      </c>
      <c r="E21" s="261">
        <v>0</v>
      </c>
      <c r="F21" s="261">
        <v>0</v>
      </c>
      <c r="G21" s="261">
        <v>0</v>
      </c>
      <c r="H21" s="261">
        <v>0</v>
      </c>
      <c r="I21" s="261">
        <v>0</v>
      </c>
      <c r="J21" s="261">
        <v>0</v>
      </c>
      <c r="K21" s="261">
        <v>0</v>
      </c>
      <c r="L21" s="261">
        <v>0</v>
      </c>
      <c r="M21" s="455" t="s">
        <v>475</v>
      </c>
      <c r="N21" s="912"/>
    </row>
    <row r="22" spans="1:14" ht="21" customHeight="1" thickBot="1">
      <c r="A22" s="908"/>
      <c r="B22" s="428" t="s">
        <v>21</v>
      </c>
      <c r="C22" s="429">
        <v>558.39825678367015</v>
      </c>
      <c r="D22" s="429">
        <v>1255.9495576591612</v>
      </c>
      <c r="E22" s="429">
        <v>630.83545750959877</v>
      </c>
      <c r="F22" s="429">
        <v>44.522061798200752</v>
      </c>
      <c r="G22" s="429">
        <v>76.081779407861376</v>
      </c>
      <c r="H22" s="429">
        <v>508.23269361892017</v>
      </c>
      <c r="I22" s="429">
        <v>0</v>
      </c>
      <c r="J22" s="429">
        <v>49.737125783601371</v>
      </c>
      <c r="K22" s="429">
        <v>567.03521233217464</v>
      </c>
      <c r="L22" s="429">
        <v>214.22191524920478</v>
      </c>
      <c r="M22" s="454" t="s">
        <v>34</v>
      </c>
      <c r="N22" s="913"/>
    </row>
    <row r="23" spans="1:14" ht="24.95" customHeight="1">
      <c r="A23" s="909" t="s">
        <v>5</v>
      </c>
      <c r="B23" s="430" t="s">
        <v>144</v>
      </c>
      <c r="C23" s="433">
        <v>784.46346715842913</v>
      </c>
      <c r="D23" s="433">
        <v>641.92615492246614</v>
      </c>
      <c r="E23" s="433">
        <v>250.2634704072039</v>
      </c>
      <c r="F23" s="433">
        <v>0</v>
      </c>
      <c r="G23" s="433">
        <v>246.07371294491855</v>
      </c>
      <c r="H23" s="433">
        <v>51.547387215639759</v>
      </c>
      <c r="I23" s="433">
        <v>0</v>
      </c>
      <c r="J23" s="433">
        <v>22.900158433829201</v>
      </c>
      <c r="K23" s="433">
        <v>96.175374830380392</v>
      </c>
      <c r="L23" s="433">
        <v>155.49016306635156</v>
      </c>
      <c r="M23" s="432" t="s">
        <v>476</v>
      </c>
      <c r="N23" s="911" t="s">
        <v>257</v>
      </c>
    </row>
    <row r="24" spans="1:14" ht="28.5" customHeight="1">
      <c r="A24" s="904"/>
      <c r="B24" s="425" t="s">
        <v>145</v>
      </c>
      <c r="C24" s="434">
        <v>0</v>
      </c>
      <c r="D24" s="434">
        <v>450</v>
      </c>
      <c r="E24" s="434">
        <v>150</v>
      </c>
      <c r="F24" s="434">
        <v>0</v>
      </c>
      <c r="G24" s="434">
        <v>0</v>
      </c>
      <c r="H24" s="434">
        <v>450</v>
      </c>
      <c r="I24" s="434">
        <v>0</v>
      </c>
      <c r="J24" s="434">
        <v>0</v>
      </c>
      <c r="K24" s="434">
        <v>0</v>
      </c>
      <c r="L24" s="434">
        <v>72</v>
      </c>
      <c r="M24" s="426" t="s">
        <v>477</v>
      </c>
      <c r="N24" s="912"/>
    </row>
    <row r="25" spans="1:14" ht="23.25" customHeight="1">
      <c r="A25" s="904"/>
      <c r="B25" s="435" t="s">
        <v>32</v>
      </c>
      <c r="C25" s="434">
        <v>556.48157496657495</v>
      </c>
      <c r="D25" s="434">
        <v>1269.9868469321711</v>
      </c>
      <c r="E25" s="434">
        <v>541.87773822792974</v>
      </c>
      <c r="F25" s="434">
        <v>44.825460026848795</v>
      </c>
      <c r="G25" s="434">
        <v>76.502463547774425</v>
      </c>
      <c r="H25" s="434">
        <v>575.04064630082917</v>
      </c>
      <c r="I25" s="434">
        <v>0.24438685049687919</v>
      </c>
      <c r="J25" s="434">
        <v>45.088785978873254</v>
      </c>
      <c r="K25" s="434">
        <v>540.05591524847955</v>
      </c>
      <c r="L25" s="434">
        <v>223.99045865152931</v>
      </c>
      <c r="M25" s="455" t="s">
        <v>478</v>
      </c>
      <c r="N25" s="912"/>
    </row>
    <row r="26" spans="1:14" ht="21" customHeight="1">
      <c r="A26" s="904"/>
      <c r="B26" s="435" t="s">
        <v>33</v>
      </c>
      <c r="C26" s="434">
        <v>0</v>
      </c>
      <c r="D26" s="434">
        <v>0</v>
      </c>
      <c r="E26" s="434">
        <v>0</v>
      </c>
      <c r="F26" s="434">
        <v>0</v>
      </c>
      <c r="G26" s="434">
        <v>0</v>
      </c>
      <c r="H26" s="434">
        <v>0</v>
      </c>
      <c r="I26" s="434">
        <v>0</v>
      </c>
      <c r="J26" s="434">
        <v>0</v>
      </c>
      <c r="K26" s="434">
        <v>0</v>
      </c>
      <c r="L26" s="434">
        <v>0</v>
      </c>
      <c r="M26" s="455" t="s">
        <v>475</v>
      </c>
      <c r="N26" s="912"/>
    </row>
    <row r="27" spans="1:14" ht="21" customHeight="1" thickBot="1">
      <c r="A27" s="908"/>
      <c r="B27" s="436" t="s">
        <v>21</v>
      </c>
      <c r="C27" s="437">
        <v>554.45630830057223</v>
      </c>
      <c r="D27" s="437">
        <v>1263.6511518316713</v>
      </c>
      <c r="E27" s="437">
        <v>538.8795550122295</v>
      </c>
      <c r="F27" s="437">
        <v>44.442636575074417</v>
      </c>
      <c r="G27" s="437">
        <v>76.704606684701787</v>
      </c>
      <c r="H27" s="437">
        <v>572.58750256311373</v>
      </c>
      <c r="I27" s="437">
        <v>0.24229971033993622</v>
      </c>
      <c r="J27" s="437">
        <v>44.783328167938841</v>
      </c>
      <c r="K27" s="437">
        <v>535.77803140132198</v>
      </c>
      <c r="L27" s="437">
        <v>222.9826738892634</v>
      </c>
      <c r="M27" s="454" t="s">
        <v>34</v>
      </c>
      <c r="N27" s="913"/>
    </row>
    <row r="28" spans="1:14" ht="24.95" customHeight="1">
      <c r="A28" s="904" t="s">
        <v>44</v>
      </c>
      <c r="B28" s="438" t="s">
        <v>144</v>
      </c>
      <c r="C28" s="439">
        <v>200.09852345481775</v>
      </c>
      <c r="D28" s="439">
        <v>351.95441331419772</v>
      </c>
      <c r="E28" s="439">
        <v>187.72464551384184</v>
      </c>
      <c r="F28" s="439">
        <v>21.367791654662682</v>
      </c>
      <c r="G28" s="439">
        <v>23.4333507208678</v>
      </c>
      <c r="H28" s="439">
        <v>121.68267430793009</v>
      </c>
      <c r="I28" s="439">
        <v>0.41711458788985106</v>
      </c>
      <c r="J28" s="439">
        <v>17.913328028757459</v>
      </c>
      <c r="K28" s="439">
        <v>43.930999090103796</v>
      </c>
      <c r="L28" s="439">
        <v>62.921290246839781</v>
      </c>
      <c r="M28" s="440" t="s">
        <v>476</v>
      </c>
      <c r="N28" s="912" t="s">
        <v>481</v>
      </c>
    </row>
    <row r="29" spans="1:14" ht="30" customHeight="1">
      <c r="A29" s="904"/>
      <c r="B29" s="425" t="s">
        <v>145</v>
      </c>
      <c r="C29" s="261">
        <v>297.99034654277932</v>
      </c>
      <c r="D29" s="261">
        <v>303.18369486966384</v>
      </c>
      <c r="E29" s="261">
        <v>169.11027570838255</v>
      </c>
      <c r="F29" s="261">
        <v>51.148913053123238</v>
      </c>
      <c r="G29" s="261">
        <v>0</v>
      </c>
      <c r="H29" s="261">
        <v>211.85113685210553</v>
      </c>
      <c r="I29" s="261">
        <v>0</v>
      </c>
      <c r="J29" s="261">
        <v>2.7306327247047588</v>
      </c>
      <c r="K29" s="261">
        <v>0</v>
      </c>
      <c r="L29" s="261">
        <v>78.685749815968478</v>
      </c>
      <c r="M29" s="426" t="s">
        <v>477</v>
      </c>
      <c r="N29" s="914"/>
    </row>
    <row r="30" spans="1:14" ht="24.95" customHeight="1">
      <c r="A30" s="904"/>
      <c r="B30" s="427" t="s">
        <v>32</v>
      </c>
      <c r="C30" s="260">
        <v>487.23317215467017</v>
      </c>
      <c r="D30" s="260">
        <v>1100.258377593128</v>
      </c>
      <c r="E30" s="260">
        <v>520.27702080316135</v>
      </c>
      <c r="F30" s="260">
        <v>42.247165708810577</v>
      </c>
      <c r="G30" s="260">
        <v>64.388063008213123</v>
      </c>
      <c r="H30" s="260">
        <v>459.90767622277247</v>
      </c>
      <c r="I30" s="260">
        <v>4.1227921049032029E-2</v>
      </c>
      <c r="J30" s="260">
        <v>48.016796273405738</v>
      </c>
      <c r="K30" s="260">
        <v>423.01192572538383</v>
      </c>
      <c r="L30" s="260">
        <v>196.18758820255036</v>
      </c>
      <c r="M30" s="455" t="s">
        <v>478</v>
      </c>
      <c r="N30" s="914"/>
    </row>
    <row r="31" spans="1:14" ht="21" customHeight="1" thickBot="1">
      <c r="A31" s="904"/>
      <c r="B31" s="441" t="s">
        <v>33</v>
      </c>
      <c r="C31" s="442">
        <v>350</v>
      </c>
      <c r="D31" s="442">
        <v>450</v>
      </c>
      <c r="E31" s="442">
        <v>0</v>
      </c>
      <c r="F31" s="442">
        <v>0</v>
      </c>
      <c r="G31" s="442">
        <v>0</v>
      </c>
      <c r="H31" s="442">
        <v>30</v>
      </c>
      <c r="I31" s="442">
        <v>0</v>
      </c>
      <c r="J31" s="442">
        <v>0</v>
      </c>
      <c r="K31" s="442">
        <v>0</v>
      </c>
      <c r="L31" s="442">
        <v>80</v>
      </c>
      <c r="M31" s="456" t="s">
        <v>475</v>
      </c>
      <c r="N31" s="914"/>
    </row>
    <row r="32" spans="1:14" ht="24.75" customHeight="1" thickTop="1" thickBot="1">
      <c r="A32" s="905"/>
      <c r="B32" s="443" t="s">
        <v>21</v>
      </c>
      <c r="C32" s="444">
        <v>459.64998428431295</v>
      </c>
      <c r="D32" s="444">
        <v>1027.6475053282516</v>
      </c>
      <c r="E32" s="444">
        <v>487.97915606812916</v>
      </c>
      <c r="F32" s="444">
        <v>40.286794453694476</v>
      </c>
      <c r="G32" s="444">
        <v>60.363088174842034</v>
      </c>
      <c r="H32" s="444">
        <v>427.31866036082488</v>
      </c>
      <c r="I32" s="444">
        <v>7.6655395669058018E-2</v>
      </c>
      <c r="J32" s="444">
        <v>45.062734427004273</v>
      </c>
      <c r="K32" s="444">
        <v>386.1706402270442</v>
      </c>
      <c r="L32" s="444">
        <v>183.31094738873654</v>
      </c>
      <c r="M32" s="445" t="s">
        <v>34</v>
      </c>
      <c r="N32" s="915"/>
    </row>
    <row r="33" ht="15.75" thickTop="1"/>
  </sheetData>
  <mergeCells count="23">
    <mergeCell ref="N13:N17"/>
    <mergeCell ref="N18:N22"/>
    <mergeCell ref="N23:N27"/>
    <mergeCell ref="N28:N32"/>
    <mergeCell ref="B4:B7"/>
    <mergeCell ref="C4:G4"/>
    <mergeCell ref="N4:N7"/>
    <mergeCell ref="N8:N12"/>
    <mergeCell ref="A28:A32"/>
    <mergeCell ref="A3:B3"/>
    <mergeCell ref="A8:A12"/>
    <mergeCell ref="A13:A17"/>
    <mergeCell ref="A18:A22"/>
    <mergeCell ref="A23:A27"/>
    <mergeCell ref="A4:A7"/>
    <mergeCell ref="A1:N1"/>
    <mergeCell ref="A2:N2"/>
    <mergeCell ref="M3:N3"/>
    <mergeCell ref="C5:G5"/>
    <mergeCell ref="H5:K5"/>
    <mergeCell ref="H4:K4"/>
    <mergeCell ref="L4:L6"/>
    <mergeCell ref="M4:M7"/>
  </mergeCells>
  <printOptions horizontalCentered="1"/>
  <pageMargins left="0.25" right="0.25" top="0.75" bottom="0.75" header="0.3" footer="0.3"/>
  <pageSetup paperSize="9" scale="54" orientation="landscape" r:id="rId1"/>
  <headerFooter>
    <oddFooter>&amp;C&amp;"-,Bold"&amp;14 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4"/>
  <sheetViews>
    <sheetView rightToLeft="1" view="pageBreakPreview" zoomScale="60" workbookViewId="0">
      <selection activeCell="H10" sqref="H10"/>
    </sheetView>
  </sheetViews>
  <sheetFormatPr defaultRowHeight="15"/>
  <cols>
    <col min="1" max="1" width="22.42578125" customWidth="1"/>
    <col min="2" max="2" width="23" customWidth="1"/>
    <col min="3" max="3" width="43.28515625" customWidth="1"/>
    <col min="4" max="4" width="23.85546875" customWidth="1"/>
    <col min="5" max="5" width="23.140625" customWidth="1"/>
    <col min="9" max="9" width="11" customWidth="1"/>
  </cols>
  <sheetData>
    <row r="1" spans="1:9" ht="25.5" customHeight="1">
      <c r="A1" s="829" t="s">
        <v>228</v>
      </c>
      <c r="B1" s="829"/>
      <c r="C1" s="829"/>
      <c r="D1" s="829"/>
      <c r="E1" s="829"/>
    </row>
    <row r="2" spans="1:9" ht="34.5" customHeight="1">
      <c r="A2" s="920" t="s">
        <v>681</v>
      </c>
      <c r="B2" s="920"/>
      <c r="C2" s="920"/>
      <c r="D2" s="920"/>
      <c r="E2" s="920"/>
    </row>
    <row r="3" spans="1:9" ht="24" customHeight="1" thickBot="1">
      <c r="A3" s="83" t="s">
        <v>429</v>
      </c>
      <c r="B3" s="135"/>
      <c r="C3" s="139"/>
      <c r="D3" s="139"/>
      <c r="E3" s="139" t="s">
        <v>600</v>
      </c>
    </row>
    <row r="4" spans="1:9" ht="29.25" customHeight="1" thickTop="1" thickBot="1">
      <c r="A4" s="934" t="s">
        <v>39</v>
      </c>
      <c r="B4" s="934" t="s">
        <v>134</v>
      </c>
      <c r="C4" s="140" t="s">
        <v>226</v>
      </c>
      <c r="D4" s="931" t="s">
        <v>176</v>
      </c>
      <c r="E4" s="931" t="s">
        <v>168</v>
      </c>
      <c r="I4" s="930"/>
    </row>
    <row r="5" spans="1:9" ht="38.25" customHeight="1" thickTop="1" thickBot="1">
      <c r="A5" s="935"/>
      <c r="B5" s="935"/>
      <c r="C5" s="446" t="s">
        <v>682</v>
      </c>
      <c r="D5" s="932"/>
      <c r="E5" s="932"/>
      <c r="I5" s="930"/>
    </row>
    <row r="6" spans="1:9" ht="24.95" customHeight="1" thickTop="1">
      <c r="A6" s="923" t="s">
        <v>137</v>
      </c>
      <c r="B6" s="232" t="s">
        <v>50</v>
      </c>
      <c r="C6" s="226">
        <v>110.53993610223638</v>
      </c>
      <c r="D6" s="223" t="s">
        <v>500</v>
      </c>
      <c r="E6" s="921" t="s">
        <v>259</v>
      </c>
    </row>
    <row r="7" spans="1:9" ht="24.95" customHeight="1">
      <c r="A7" s="924"/>
      <c r="B7" s="233" t="s">
        <v>51</v>
      </c>
      <c r="C7" s="227">
        <v>121.875</v>
      </c>
      <c r="D7" s="221" t="s">
        <v>501</v>
      </c>
      <c r="E7" s="921"/>
    </row>
    <row r="8" spans="1:9" ht="24.95" customHeight="1">
      <c r="A8" s="924"/>
      <c r="B8" s="233" t="s">
        <v>52</v>
      </c>
      <c r="C8" s="227">
        <v>127.91666666666667</v>
      </c>
      <c r="D8" s="221" t="s">
        <v>502</v>
      </c>
      <c r="E8" s="921"/>
    </row>
    <row r="9" spans="1:9" ht="24.95" customHeight="1">
      <c r="A9" s="924"/>
      <c r="B9" s="233" t="s">
        <v>53</v>
      </c>
      <c r="C9" s="227">
        <v>115.42857142857144</v>
      </c>
      <c r="D9" s="221" t="s">
        <v>503</v>
      </c>
      <c r="E9" s="921"/>
    </row>
    <row r="10" spans="1:9" ht="24.95" customHeight="1">
      <c r="A10" s="924"/>
      <c r="B10" s="233" t="s">
        <v>54</v>
      </c>
      <c r="C10" s="227">
        <v>97.053571428571473</v>
      </c>
      <c r="D10" s="221" t="s">
        <v>504</v>
      </c>
      <c r="E10" s="921"/>
    </row>
    <row r="11" spans="1:9" ht="24.95" customHeight="1" thickBot="1">
      <c r="A11" s="924"/>
      <c r="B11" s="234" t="s">
        <v>506</v>
      </c>
      <c r="C11" s="228">
        <v>101</v>
      </c>
      <c r="D11" s="225" t="s">
        <v>505</v>
      </c>
      <c r="E11" s="921"/>
    </row>
    <row r="12" spans="1:9" ht="24.95" customHeight="1" thickBot="1">
      <c r="A12" s="925"/>
      <c r="B12" s="151" t="s">
        <v>21</v>
      </c>
      <c r="C12" s="169">
        <v>111.41889117043122</v>
      </c>
      <c r="D12" s="457" t="s">
        <v>34</v>
      </c>
      <c r="E12" s="922"/>
    </row>
    <row r="13" spans="1:9" ht="24.95" customHeight="1" thickTop="1">
      <c r="A13" s="923" t="s">
        <v>6</v>
      </c>
      <c r="B13" s="232" t="s">
        <v>55</v>
      </c>
      <c r="C13" s="226">
        <v>70.028350515463913</v>
      </c>
      <c r="D13" s="223" t="s">
        <v>260</v>
      </c>
      <c r="E13" s="929" t="s">
        <v>260</v>
      </c>
    </row>
    <row r="14" spans="1:9" ht="24.95" customHeight="1">
      <c r="A14" s="924"/>
      <c r="B14" s="233" t="s">
        <v>56</v>
      </c>
      <c r="C14" s="227">
        <v>0</v>
      </c>
      <c r="D14" s="221" t="s">
        <v>507</v>
      </c>
      <c r="E14" s="921"/>
    </row>
    <row r="15" spans="1:9" ht="24.95" customHeight="1">
      <c r="A15" s="924"/>
      <c r="B15" s="233" t="s">
        <v>57</v>
      </c>
      <c r="C15" s="227">
        <v>76.333333333333343</v>
      </c>
      <c r="D15" s="221" t="s">
        <v>508</v>
      </c>
      <c r="E15" s="921"/>
    </row>
    <row r="16" spans="1:9" ht="24.95" customHeight="1" thickBot="1">
      <c r="A16" s="924"/>
      <c r="B16" s="234" t="s">
        <v>58</v>
      </c>
      <c r="C16" s="228">
        <v>41.315789473684205</v>
      </c>
      <c r="D16" s="225" t="s">
        <v>509</v>
      </c>
      <c r="E16" s="921"/>
    </row>
    <row r="17" spans="1:9" ht="24.95" customHeight="1" thickBot="1">
      <c r="A17" s="925"/>
      <c r="B17" s="151" t="s">
        <v>21</v>
      </c>
      <c r="C17" s="169">
        <v>69.21281464530891</v>
      </c>
      <c r="D17" s="457" t="s">
        <v>34</v>
      </c>
      <c r="E17" s="922"/>
    </row>
    <row r="18" spans="1:9" ht="24.95" customHeight="1" thickTop="1">
      <c r="A18" s="923" t="s">
        <v>7</v>
      </c>
      <c r="B18" s="232" t="s">
        <v>59</v>
      </c>
      <c r="C18" s="226">
        <v>116.18848167539279</v>
      </c>
      <c r="D18" s="223" t="s">
        <v>510</v>
      </c>
      <c r="E18" s="929" t="s">
        <v>261</v>
      </c>
    </row>
    <row r="19" spans="1:9" ht="24.95" customHeight="1">
      <c r="A19" s="924"/>
      <c r="B19" s="233" t="s">
        <v>60</v>
      </c>
      <c r="C19" s="227">
        <v>132.59756097560978</v>
      </c>
      <c r="D19" s="221" t="s">
        <v>511</v>
      </c>
      <c r="E19" s="921"/>
    </row>
    <row r="20" spans="1:9" ht="24.95" customHeight="1">
      <c r="A20" s="924"/>
      <c r="B20" s="233" t="s">
        <v>61</v>
      </c>
      <c r="C20" s="227">
        <v>104.16190476190479</v>
      </c>
      <c r="D20" s="221" t="s">
        <v>512</v>
      </c>
      <c r="E20" s="921"/>
    </row>
    <row r="21" spans="1:9" ht="24.95" customHeight="1">
      <c r="A21" s="924"/>
      <c r="B21" s="233" t="s">
        <v>62</v>
      </c>
      <c r="C21" s="227">
        <v>162.33333333333337</v>
      </c>
      <c r="D21" s="221" t="s">
        <v>513</v>
      </c>
      <c r="E21" s="921"/>
    </row>
    <row r="22" spans="1:9" ht="24.95" customHeight="1">
      <c r="A22" s="924"/>
      <c r="B22" s="233" t="s">
        <v>63</v>
      </c>
      <c r="C22" s="227">
        <v>132.08510638297869</v>
      </c>
      <c r="D22" s="221" t="s">
        <v>514</v>
      </c>
      <c r="E22" s="921"/>
    </row>
    <row r="23" spans="1:9" ht="24.95" customHeight="1" thickBot="1">
      <c r="A23" s="924"/>
      <c r="B23" s="234" t="s">
        <v>64</v>
      </c>
      <c r="C23" s="228">
        <v>111.53846153846155</v>
      </c>
      <c r="D23" s="225" t="s">
        <v>515</v>
      </c>
      <c r="E23" s="921"/>
      <c r="I23" s="20"/>
    </row>
    <row r="24" spans="1:9" ht="24.95" customHeight="1" thickBot="1">
      <c r="A24" s="925"/>
      <c r="B24" s="151" t="s">
        <v>21</v>
      </c>
      <c r="C24" s="169">
        <v>124.43469785575056</v>
      </c>
      <c r="D24" s="457" t="s">
        <v>34</v>
      </c>
      <c r="E24" s="922"/>
      <c r="I24" s="20"/>
    </row>
    <row r="25" spans="1:9" ht="24.95" customHeight="1" thickTop="1">
      <c r="A25" s="936" t="s">
        <v>49</v>
      </c>
      <c r="B25" s="240" t="s">
        <v>65</v>
      </c>
      <c r="C25" s="222">
        <v>149.19689119170999</v>
      </c>
      <c r="D25" s="223" t="s">
        <v>516</v>
      </c>
      <c r="E25" s="926" t="s">
        <v>262</v>
      </c>
      <c r="I25" s="20"/>
    </row>
    <row r="26" spans="1:9" ht="24.95" customHeight="1">
      <c r="A26" s="936"/>
      <c r="B26" s="241" t="s">
        <v>66</v>
      </c>
      <c r="C26" s="143">
        <v>126.95833333333331</v>
      </c>
      <c r="D26" s="221" t="s">
        <v>517</v>
      </c>
      <c r="E26" s="927"/>
      <c r="I26" s="20"/>
    </row>
    <row r="27" spans="1:9" ht="24.95" customHeight="1">
      <c r="A27" s="936"/>
      <c r="B27" s="241" t="s">
        <v>67</v>
      </c>
      <c r="C27" s="143">
        <v>142.25624999999999</v>
      </c>
      <c r="D27" s="221" t="s">
        <v>518</v>
      </c>
      <c r="E27" s="927"/>
      <c r="I27" s="20"/>
    </row>
    <row r="28" spans="1:9" ht="24.95" customHeight="1">
      <c r="A28" s="936"/>
      <c r="B28" s="241" t="s">
        <v>68</v>
      </c>
      <c r="C28" s="143">
        <v>109</v>
      </c>
      <c r="D28" s="221" t="s">
        <v>519</v>
      </c>
      <c r="E28" s="927"/>
      <c r="I28" s="20"/>
    </row>
    <row r="29" spans="1:9" ht="24.95" customHeight="1">
      <c r="A29" s="936"/>
      <c r="B29" s="241" t="s">
        <v>69</v>
      </c>
      <c r="C29" s="143">
        <v>208.03571428571422</v>
      </c>
      <c r="D29" s="221" t="s">
        <v>520</v>
      </c>
      <c r="E29" s="927"/>
      <c r="I29" s="20"/>
    </row>
    <row r="30" spans="1:9" ht="24.95" customHeight="1">
      <c r="A30" s="936"/>
      <c r="B30" s="241" t="s">
        <v>70</v>
      </c>
      <c r="C30" s="143">
        <v>109.72222222222223</v>
      </c>
      <c r="D30" s="221" t="s">
        <v>521</v>
      </c>
      <c r="E30" s="927"/>
      <c r="I30" s="20"/>
    </row>
    <row r="31" spans="1:9" ht="24.95" customHeight="1">
      <c r="A31" s="936"/>
      <c r="B31" s="241" t="s">
        <v>71</v>
      </c>
      <c r="C31" s="143">
        <v>173.07142857142858</v>
      </c>
      <c r="D31" s="221" t="s">
        <v>522</v>
      </c>
      <c r="E31" s="927"/>
    </row>
    <row r="32" spans="1:9" ht="24.95" customHeight="1" thickBot="1">
      <c r="A32" s="936"/>
      <c r="B32" s="242" t="s">
        <v>72</v>
      </c>
      <c r="C32" s="224">
        <v>135.71428571428572</v>
      </c>
      <c r="D32" s="225" t="s">
        <v>523</v>
      </c>
      <c r="E32" s="927"/>
    </row>
    <row r="33" spans="1:5" ht="24.95" customHeight="1" thickBot="1">
      <c r="A33" s="937"/>
      <c r="B33" s="243" t="s">
        <v>21</v>
      </c>
      <c r="C33" s="168">
        <v>147.5260416666666</v>
      </c>
      <c r="D33" s="457" t="s">
        <v>34</v>
      </c>
      <c r="E33" s="928"/>
    </row>
    <row r="34" spans="1:5" ht="24.95" customHeight="1" thickTop="1">
      <c r="A34" s="923" t="s">
        <v>9</v>
      </c>
      <c r="B34" s="232" t="s">
        <v>73</v>
      </c>
      <c r="C34" s="226">
        <v>201.40476190476159</v>
      </c>
      <c r="D34" s="223" t="s">
        <v>524</v>
      </c>
      <c r="E34" s="929" t="s">
        <v>263</v>
      </c>
    </row>
    <row r="35" spans="1:5" ht="24.95" customHeight="1">
      <c r="A35" s="924"/>
      <c r="B35" s="233" t="s">
        <v>74</v>
      </c>
      <c r="C35" s="227">
        <v>164.92890995260674</v>
      </c>
      <c r="D35" s="221" t="s">
        <v>525</v>
      </c>
      <c r="E35" s="921"/>
    </row>
    <row r="36" spans="1:5" ht="24.95" customHeight="1">
      <c r="A36" s="924"/>
      <c r="B36" s="233" t="s">
        <v>75</v>
      </c>
      <c r="C36" s="227">
        <v>158.96250000000001</v>
      </c>
      <c r="D36" s="221" t="s">
        <v>526</v>
      </c>
      <c r="E36" s="921"/>
    </row>
    <row r="37" spans="1:5" ht="24.95" customHeight="1">
      <c r="A37" s="924"/>
      <c r="B37" s="233" t="s">
        <v>76</v>
      </c>
      <c r="C37" s="227">
        <v>207.078125</v>
      </c>
      <c r="D37" s="221" t="s">
        <v>527</v>
      </c>
      <c r="E37" s="921"/>
    </row>
    <row r="38" spans="1:5" ht="24.95" customHeight="1">
      <c r="A38" s="924"/>
      <c r="B38" s="233" t="s">
        <v>77</v>
      </c>
      <c r="C38" s="227">
        <v>187.08305647840518</v>
      </c>
      <c r="D38" s="221" t="s">
        <v>528</v>
      </c>
      <c r="E38" s="921"/>
    </row>
    <row r="39" spans="1:5" ht="24.95" customHeight="1">
      <c r="A39" s="924"/>
      <c r="B39" s="233" t="s">
        <v>78</v>
      </c>
      <c r="C39" s="227">
        <v>133.60000000000005</v>
      </c>
      <c r="D39" s="221" t="s">
        <v>529</v>
      </c>
      <c r="E39" s="921"/>
    </row>
    <row r="40" spans="1:5" ht="24.95" customHeight="1">
      <c r="A40" s="924"/>
      <c r="B40" s="233" t="s">
        <v>79</v>
      </c>
      <c r="C40" s="227">
        <v>137.01388888888897</v>
      </c>
      <c r="D40" s="221" t="s">
        <v>530</v>
      </c>
      <c r="E40" s="921"/>
    </row>
    <row r="41" spans="1:5" ht="24.95" customHeight="1">
      <c r="A41" s="924"/>
      <c r="B41" s="233" t="s">
        <v>80</v>
      </c>
      <c r="C41" s="227">
        <v>148.51724137931035</v>
      </c>
      <c r="D41" s="221" t="s">
        <v>531</v>
      </c>
      <c r="E41" s="921"/>
    </row>
    <row r="42" spans="1:5" ht="24.95" customHeight="1">
      <c r="A42" s="924"/>
      <c r="B42" s="233" t="s">
        <v>81</v>
      </c>
      <c r="C42" s="227">
        <v>106.03703703703704</v>
      </c>
      <c r="D42" s="221" t="s">
        <v>532</v>
      </c>
      <c r="E42" s="921"/>
    </row>
    <row r="43" spans="1:5" ht="24.95" customHeight="1" thickBot="1">
      <c r="A43" s="924"/>
      <c r="B43" s="234" t="s">
        <v>82</v>
      </c>
      <c r="C43" s="228">
        <v>129.01388888888891</v>
      </c>
      <c r="D43" s="225" t="s">
        <v>533</v>
      </c>
      <c r="E43" s="921"/>
    </row>
    <row r="44" spans="1:5" ht="24.95" customHeight="1" thickBot="1">
      <c r="A44" s="925"/>
      <c r="B44" s="151" t="s">
        <v>21</v>
      </c>
      <c r="C44" s="169">
        <v>172.22512708787309</v>
      </c>
      <c r="D44" s="457" t="s">
        <v>34</v>
      </c>
      <c r="E44" s="922"/>
    </row>
    <row r="45" spans="1:5" ht="20.100000000000001" customHeight="1" thickTop="1">
      <c r="A45" s="933"/>
      <c r="B45" s="28"/>
      <c r="C45" s="21"/>
      <c r="E45" s="19"/>
    </row>
    <row r="46" spans="1:5" ht="20.100000000000001" customHeight="1">
      <c r="A46" s="933"/>
      <c r="B46" s="28"/>
      <c r="C46" s="21"/>
      <c r="E46" s="19"/>
    </row>
    <row r="47" spans="1:5" ht="20.100000000000001" customHeight="1">
      <c r="A47" s="933"/>
      <c r="B47" s="28"/>
      <c r="C47" s="21"/>
      <c r="E47" s="19"/>
    </row>
    <row r="48" spans="1:5" ht="20.100000000000001" customHeight="1">
      <c r="A48" s="933"/>
      <c r="B48" s="28"/>
      <c r="C48" s="21"/>
      <c r="E48" s="19"/>
    </row>
    <row r="49" spans="1:5" ht="20.100000000000001" customHeight="1">
      <c r="A49" s="933"/>
      <c r="B49" s="29"/>
      <c r="C49" s="21"/>
      <c r="E49" s="19"/>
    </row>
    <row r="50" spans="1:5" ht="20.100000000000001" customHeight="1">
      <c r="A50" s="933"/>
      <c r="B50" s="28"/>
      <c r="C50" s="21"/>
      <c r="E50" s="19"/>
    </row>
    <row r="51" spans="1:5" ht="20.100000000000001" customHeight="1">
      <c r="A51" s="933"/>
      <c r="B51" s="28"/>
      <c r="C51" s="21"/>
      <c r="E51" s="19"/>
    </row>
    <row r="52" spans="1:5" ht="20.100000000000001" customHeight="1">
      <c r="A52" s="933"/>
      <c r="B52" s="28"/>
      <c r="C52" s="21"/>
      <c r="E52" s="19"/>
    </row>
    <row r="53" spans="1:5" ht="20.100000000000001" customHeight="1">
      <c r="A53" s="933"/>
      <c r="B53" s="29"/>
      <c r="C53" s="21"/>
      <c r="E53" s="19"/>
    </row>
    <row r="54" spans="1:5">
      <c r="A54" s="8"/>
      <c r="B54" s="8"/>
      <c r="C54" s="8"/>
    </row>
  </sheetData>
  <mergeCells count="19">
    <mergeCell ref="I4:I5"/>
    <mergeCell ref="E4:E5"/>
    <mergeCell ref="D4:D5"/>
    <mergeCell ref="A45:A49"/>
    <mergeCell ref="A50:A53"/>
    <mergeCell ref="A4:A5"/>
    <mergeCell ref="B4:B5"/>
    <mergeCell ref="A25:A33"/>
    <mergeCell ref="A1:E1"/>
    <mergeCell ref="A2:E2"/>
    <mergeCell ref="E6:E12"/>
    <mergeCell ref="A34:A44"/>
    <mergeCell ref="E25:E33"/>
    <mergeCell ref="E18:E24"/>
    <mergeCell ref="E13:E17"/>
    <mergeCell ref="E34:E44"/>
    <mergeCell ref="A6:A12"/>
    <mergeCell ref="A13:A17"/>
    <mergeCell ref="A18:A24"/>
  </mergeCells>
  <printOptions horizontalCentered="1"/>
  <pageMargins left="0.25" right="0.25" top="0.75" bottom="0.75" header="0.3" footer="0.3"/>
  <pageSetup paperSize="9" scale="63" orientation="portrait" r:id="rId1"/>
  <headerFooter>
    <oddFooter>&amp;C&amp;"-,Bold"&amp;14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rightToLeft="1" view="pageBreakPreview" zoomScale="60" workbookViewId="0">
      <selection activeCell="F7" sqref="F7"/>
    </sheetView>
  </sheetViews>
  <sheetFormatPr defaultRowHeight="15"/>
  <cols>
    <col min="1" max="1" width="19.42578125" customWidth="1"/>
    <col min="2" max="2" width="24.42578125" customWidth="1"/>
    <col min="3" max="3" width="41" customWidth="1"/>
    <col min="4" max="4" width="21.85546875" customWidth="1"/>
    <col min="5" max="5" width="20.7109375" customWidth="1"/>
  </cols>
  <sheetData>
    <row r="1" spans="1:8" ht="25.5" customHeight="1">
      <c r="A1" s="939" t="s">
        <v>222</v>
      </c>
      <c r="B1" s="939"/>
      <c r="C1" s="939"/>
      <c r="D1" s="939"/>
      <c r="E1" s="939"/>
      <c r="F1" s="32"/>
      <c r="G1" s="32"/>
      <c r="H1" s="32"/>
    </row>
    <row r="2" spans="1:8" ht="42" customHeight="1">
      <c r="A2" s="920" t="s">
        <v>681</v>
      </c>
      <c r="B2" s="920"/>
      <c r="C2" s="920"/>
      <c r="D2" s="920"/>
      <c r="E2" s="920"/>
      <c r="F2" s="31"/>
      <c r="G2" s="31"/>
      <c r="H2" s="31"/>
    </row>
    <row r="3" spans="1:8" ht="28.5" customHeight="1" thickBot="1">
      <c r="A3" s="17" t="s">
        <v>617</v>
      </c>
      <c r="B3" s="83"/>
      <c r="C3" s="83"/>
      <c r="D3" s="141"/>
      <c r="E3" s="139" t="s">
        <v>618</v>
      </c>
    </row>
    <row r="4" spans="1:8" ht="36.75" customHeight="1" thickTop="1" thickBot="1">
      <c r="A4" s="934" t="s">
        <v>39</v>
      </c>
      <c r="B4" s="934" t="s">
        <v>134</v>
      </c>
      <c r="C4" s="140" t="s">
        <v>227</v>
      </c>
      <c r="D4" s="931" t="s">
        <v>176</v>
      </c>
      <c r="E4" s="931" t="s">
        <v>168</v>
      </c>
      <c r="G4" s="32"/>
    </row>
    <row r="5" spans="1:8" ht="41.25" customHeight="1" thickTop="1" thickBot="1">
      <c r="A5" s="935"/>
      <c r="B5" s="935"/>
      <c r="C5" s="446" t="s">
        <v>682</v>
      </c>
      <c r="D5" s="932"/>
      <c r="E5" s="932"/>
      <c r="G5" s="32"/>
    </row>
    <row r="6" spans="1:8" ht="24.95" customHeight="1" thickTop="1">
      <c r="A6" s="923" t="s">
        <v>10</v>
      </c>
      <c r="B6" s="232" t="s">
        <v>83</v>
      </c>
      <c r="C6" s="229">
        <v>106.44907407407419</v>
      </c>
      <c r="D6" s="235" t="s">
        <v>534</v>
      </c>
      <c r="E6" s="929" t="s">
        <v>264</v>
      </c>
    </row>
    <row r="7" spans="1:8" ht="24.95" customHeight="1">
      <c r="A7" s="924"/>
      <c r="B7" s="233" t="s">
        <v>84</v>
      </c>
      <c r="C7" s="230">
        <v>100.81481481481481</v>
      </c>
      <c r="D7" s="236" t="s">
        <v>535</v>
      </c>
      <c r="E7" s="921"/>
    </row>
    <row r="8" spans="1:8" ht="24.95" customHeight="1">
      <c r="A8" s="924"/>
      <c r="B8" s="233" t="s">
        <v>85</v>
      </c>
      <c r="C8" s="230">
        <v>116.04854368932044</v>
      </c>
      <c r="D8" s="236" t="s">
        <v>536</v>
      </c>
      <c r="E8" s="921"/>
    </row>
    <row r="9" spans="1:8" ht="24.95" customHeight="1" thickBot="1">
      <c r="A9" s="924"/>
      <c r="B9" s="234" t="s">
        <v>86</v>
      </c>
      <c r="C9" s="231">
        <v>92.344827586206932</v>
      </c>
      <c r="D9" s="237" t="s">
        <v>537</v>
      </c>
      <c r="E9" s="921"/>
    </row>
    <row r="10" spans="1:8" ht="30" customHeight="1" thickBot="1">
      <c r="A10" s="925"/>
      <c r="B10" s="151" t="s">
        <v>21</v>
      </c>
      <c r="C10" s="170">
        <v>105.02258726899396</v>
      </c>
      <c r="D10" s="244" t="s">
        <v>34</v>
      </c>
      <c r="E10" s="922"/>
    </row>
    <row r="11" spans="1:8" ht="24.95" customHeight="1" thickTop="1">
      <c r="A11" s="923" t="s">
        <v>11</v>
      </c>
      <c r="B11" s="232" t="s">
        <v>87</v>
      </c>
      <c r="C11" s="229">
        <v>109.55015197568392</v>
      </c>
      <c r="D11" s="223" t="s">
        <v>538</v>
      </c>
      <c r="E11" s="929" t="s">
        <v>265</v>
      </c>
    </row>
    <row r="12" spans="1:8" ht="24.95" customHeight="1">
      <c r="A12" s="924"/>
      <c r="B12" s="233" t="s">
        <v>88</v>
      </c>
      <c r="C12" s="230">
        <v>98.15789473684211</v>
      </c>
      <c r="D12" s="221" t="s">
        <v>539</v>
      </c>
      <c r="E12" s="921"/>
    </row>
    <row r="13" spans="1:8" ht="24.95" customHeight="1" thickBot="1">
      <c r="A13" s="924"/>
      <c r="B13" s="234" t="s">
        <v>89</v>
      </c>
      <c r="C13" s="231">
        <v>97.620253164556985</v>
      </c>
      <c r="D13" s="225" t="s">
        <v>540</v>
      </c>
      <c r="E13" s="921"/>
    </row>
    <row r="14" spans="1:8" ht="30" customHeight="1" thickBot="1">
      <c r="A14" s="925"/>
      <c r="B14" s="151" t="s">
        <v>21</v>
      </c>
      <c r="C14" s="170">
        <v>106.83606557377047</v>
      </c>
      <c r="D14" s="244" t="s">
        <v>34</v>
      </c>
      <c r="E14" s="921"/>
    </row>
    <row r="15" spans="1:8" ht="24.95" customHeight="1" thickTop="1">
      <c r="A15" s="923" t="s">
        <v>12</v>
      </c>
      <c r="B15" s="232" t="s">
        <v>90</v>
      </c>
      <c r="C15" s="229">
        <v>85.089887640449405</v>
      </c>
      <c r="D15" s="223" t="s">
        <v>541</v>
      </c>
      <c r="E15" s="929" t="s">
        <v>266</v>
      </c>
    </row>
    <row r="16" spans="1:8" ht="24.95" customHeight="1">
      <c r="A16" s="924"/>
      <c r="B16" s="233" t="s">
        <v>91</v>
      </c>
      <c r="C16" s="230">
        <v>45.185185185185183</v>
      </c>
      <c r="D16" s="221" t="s">
        <v>542</v>
      </c>
      <c r="E16" s="921"/>
    </row>
    <row r="17" spans="1:5" ht="24.95" customHeight="1">
      <c r="A17" s="924"/>
      <c r="B17" s="233" t="s">
        <v>92</v>
      </c>
      <c r="C17" s="230">
        <v>68.206896551724142</v>
      </c>
      <c r="D17" s="221" t="s">
        <v>543</v>
      </c>
      <c r="E17" s="921"/>
    </row>
    <row r="18" spans="1:5" ht="24.95" customHeight="1">
      <c r="A18" s="924"/>
      <c r="B18" s="233" t="s">
        <v>93</v>
      </c>
      <c r="C18" s="230">
        <v>87.555555555555557</v>
      </c>
      <c r="D18" s="221" t="s">
        <v>544</v>
      </c>
      <c r="E18" s="921"/>
    </row>
    <row r="19" spans="1:5" ht="24.95" customHeight="1">
      <c r="A19" s="924"/>
      <c r="B19" s="233" t="s">
        <v>94</v>
      </c>
      <c r="C19" s="230">
        <v>45.657534246575317</v>
      </c>
      <c r="D19" s="221" t="s">
        <v>545</v>
      </c>
      <c r="E19" s="921"/>
    </row>
    <row r="20" spans="1:5" ht="24.95" customHeight="1" thickBot="1">
      <c r="A20" s="924"/>
      <c r="B20" s="234" t="s">
        <v>95</v>
      </c>
      <c r="C20" s="231">
        <v>72.050000000000011</v>
      </c>
      <c r="D20" s="225" t="s">
        <v>546</v>
      </c>
      <c r="E20" s="921"/>
    </row>
    <row r="21" spans="1:5" ht="30" customHeight="1" thickBot="1">
      <c r="A21" s="925"/>
      <c r="B21" s="151" t="s">
        <v>21</v>
      </c>
      <c r="C21" s="170">
        <v>69.782312925169975</v>
      </c>
      <c r="D21" s="239" t="s">
        <v>34</v>
      </c>
      <c r="E21" s="921"/>
    </row>
    <row r="22" spans="1:5" ht="24.95" customHeight="1" thickTop="1">
      <c r="A22" s="923" t="s">
        <v>13</v>
      </c>
      <c r="B22" s="232" t="s">
        <v>96</v>
      </c>
      <c r="C22" s="245">
        <v>156.91666666666669</v>
      </c>
      <c r="D22" s="223" t="s">
        <v>547</v>
      </c>
      <c r="E22" s="929" t="s">
        <v>267</v>
      </c>
    </row>
    <row r="23" spans="1:5" ht="24.95" customHeight="1">
      <c r="A23" s="924"/>
      <c r="B23" s="233" t="s">
        <v>97</v>
      </c>
      <c r="C23" s="246">
        <v>169.90909090909096</v>
      </c>
      <c r="D23" s="221" t="s">
        <v>548</v>
      </c>
      <c r="E23" s="921"/>
    </row>
    <row r="24" spans="1:5" ht="24.95" customHeight="1">
      <c r="A24" s="924"/>
      <c r="B24" s="233" t="s">
        <v>98</v>
      </c>
      <c r="C24" s="246">
        <v>151.74242424242425</v>
      </c>
      <c r="D24" s="221" t="s">
        <v>549</v>
      </c>
      <c r="E24" s="921"/>
    </row>
    <row r="25" spans="1:5" ht="30" customHeight="1">
      <c r="A25" s="924"/>
      <c r="B25" s="233" t="s">
        <v>99</v>
      </c>
      <c r="C25" s="246">
        <v>160.98591549295776</v>
      </c>
      <c r="D25" s="221" t="s">
        <v>550</v>
      </c>
      <c r="E25" s="921"/>
    </row>
    <row r="26" spans="1:5" ht="24.95" customHeight="1">
      <c r="A26" s="924"/>
      <c r="B26" s="233" t="s">
        <v>100</v>
      </c>
      <c r="C26" s="246">
        <v>98.947368421052587</v>
      </c>
      <c r="D26" s="221" t="s">
        <v>551</v>
      </c>
      <c r="E26" s="921"/>
    </row>
    <row r="27" spans="1:5" ht="24.95" customHeight="1">
      <c r="A27" s="924"/>
      <c r="B27" s="233" t="s">
        <v>101</v>
      </c>
      <c r="C27" s="246">
        <v>85.166666666666686</v>
      </c>
      <c r="D27" s="221" t="s">
        <v>552</v>
      </c>
      <c r="E27" s="921"/>
    </row>
    <row r="28" spans="1:5" ht="24.95" customHeight="1">
      <c r="A28" s="924"/>
      <c r="B28" s="233" t="s">
        <v>102</v>
      </c>
      <c r="C28" s="246">
        <v>156.16666666666669</v>
      </c>
      <c r="D28" s="221" t="s">
        <v>553</v>
      </c>
      <c r="E28" s="921"/>
    </row>
    <row r="29" spans="1:5" ht="24.95" customHeight="1" thickBot="1">
      <c r="A29" s="924"/>
      <c r="B29" s="234" t="s">
        <v>103</v>
      </c>
      <c r="C29" s="247">
        <v>170.65217391304347</v>
      </c>
      <c r="D29" s="225" t="s">
        <v>554</v>
      </c>
      <c r="E29" s="921"/>
    </row>
    <row r="30" spans="1:5" ht="30" customHeight="1" thickBot="1">
      <c r="A30" s="925"/>
      <c r="B30" s="151" t="s">
        <v>21</v>
      </c>
      <c r="C30" s="171">
        <v>147.35280373831779</v>
      </c>
      <c r="D30" s="220" t="s">
        <v>34</v>
      </c>
      <c r="E30" s="922"/>
    </row>
    <row r="31" spans="1:5" ht="24.95" customHeight="1" thickTop="1">
      <c r="A31" s="938" t="s">
        <v>138</v>
      </c>
      <c r="B31" s="232" t="s">
        <v>104</v>
      </c>
      <c r="C31" s="229">
        <v>109.57563636363646</v>
      </c>
      <c r="D31" s="223" t="s">
        <v>555</v>
      </c>
      <c r="E31" s="929" t="s">
        <v>268</v>
      </c>
    </row>
    <row r="32" spans="1:5" ht="24.95" customHeight="1">
      <c r="A32" s="936"/>
      <c r="B32" s="233" t="s">
        <v>105</v>
      </c>
      <c r="C32" s="230">
        <v>101.71111111111109</v>
      </c>
      <c r="D32" s="221" t="s">
        <v>556</v>
      </c>
      <c r="E32" s="921"/>
    </row>
    <row r="33" spans="1:5" ht="24.95" customHeight="1" thickBot="1">
      <c r="A33" s="936"/>
      <c r="B33" s="234" t="s">
        <v>106</v>
      </c>
      <c r="C33" s="231">
        <v>106.32105263157895</v>
      </c>
      <c r="D33" s="225" t="s">
        <v>557</v>
      </c>
      <c r="E33" s="921"/>
    </row>
    <row r="34" spans="1:5" ht="24.95" customHeight="1" thickBot="1">
      <c r="A34" s="937"/>
      <c r="B34" s="151" t="s">
        <v>21</v>
      </c>
      <c r="C34" s="170">
        <v>107.0513347022587</v>
      </c>
      <c r="D34" s="238" t="s">
        <v>34</v>
      </c>
      <c r="E34" s="921"/>
    </row>
    <row r="35" spans="1:5" ht="27.75" customHeight="1" thickTop="1">
      <c r="A35" s="923" t="s">
        <v>139</v>
      </c>
      <c r="B35" s="232" t="s">
        <v>107</v>
      </c>
      <c r="C35" s="229">
        <v>73.460000000000065</v>
      </c>
      <c r="D35" s="223" t="s">
        <v>558</v>
      </c>
      <c r="E35" s="929" t="s">
        <v>269</v>
      </c>
    </row>
    <row r="36" spans="1:5" ht="18.75">
      <c r="A36" s="924"/>
      <c r="B36" s="233" t="s">
        <v>108</v>
      </c>
      <c r="C36" s="230">
        <v>87.898550724637644</v>
      </c>
      <c r="D36" s="221" t="s">
        <v>559</v>
      </c>
      <c r="E36" s="921"/>
    </row>
    <row r="37" spans="1:5" ht="18.75">
      <c r="A37" s="924"/>
      <c r="B37" s="233" t="s">
        <v>109</v>
      </c>
      <c r="C37" s="230">
        <v>72.967032967032964</v>
      </c>
      <c r="D37" s="221" t="s">
        <v>560</v>
      </c>
      <c r="E37" s="921"/>
    </row>
    <row r="38" spans="1:5" ht="19.5" thickBot="1">
      <c r="A38" s="924"/>
      <c r="B38" s="234" t="s">
        <v>110</v>
      </c>
      <c r="C38" s="231">
        <v>79.506849315068507</v>
      </c>
      <c r="D38" s="225" t="s">
        <v>561</v>
      </c>
      <c r="E38" s="921"/>
    </row>
    <row r="39" spans="1:5" ht="19.5" thickBot="1">
      <c r="A39" s="924"/>
      <c r="B39" s="204" t="s">
        <v>21</v>
      </c>
      <c r="C39" s="248">
        <v>76.676674364896073</v>
      </c>
      <c r="D39" s="244" t="s">
        <v>34</v>
      </c>
      <c r="E39" s="921"/>
    </row>
    <row r="40" spans="1:5" ht="19.5" thickTop="1">
      <c r="A40" s="923" t="s">
        <v>140</v>
      </c>
      <c r="B40" s="232" t="s">
        <v>111</v>
      </c>
      <c r="C40" s="229">
        <v>119.93915343915327</v>
      </c>
      <c r="D40" s="223" t="s">
        <v>562</v>
      </c>
      <c r="E40" s="929" t="s">
        <v>270</v>
      </c>
    </row>
    <row r="41" spans="1:5" ht="18.75">
      <c r="A41" s="924"/>
      <c r="B41" s="233" t="s">
        <v>112</v>
      </c>
      <c r="C41" s="230">
        <v>110.84226190476174</v>
      </c>
      <c r="D41" s="221" t="s">
        <v>563</v>
      </c>
      <c r="E41" s="921"/>
    </row>
    <row r="42" spans="1:5" ht="18.75">
      <c r="A42" s="924"/>
      <c r="B42" s="233" t="s">
        <v>113</v>
      </c>
      <c r="C42" s="230">
        <v>200.90909090909091</v>
      </c>
      <c r="D42" s="221" t="s">
        <v>565</v>
      </c>
      <c r="E42" s="921"/>
    </row>
    <row r="43" spans="1:5" ht="19.5" thickBot="1">
      <c r="A43" s="924"/>
      <c r="B43" s="234" t="s">
        <v>114</v>
      </c>
      <c r="C43" s="231">
        <v>114.12962962962962</v>
      </c>
      <c r="D43" s="225" t="s">
        <v>564</v>
      </c>
      <c r="E43" s="921"/>
    </row>
    <row r="44" spans="1:5" ht="19.5" thickBot="1">
      <c r="A44" s="925"/>
      <c r="B44" s="249" t="s">
        <v>21</v>
      </c>
      <c r="C44" s="250">
        <v>117.68483412322304</v>
      </c>
      <c r="D44" s="251" t="s">
        <v>34</v>
      </c>
      <c r="E44" s="922"/>
    </row>
    <row r="45" spans="1:5" ht="15.75" thickTop="1"/>
    <row r="49" spans="9:9">
      <c r="I49" s="30"/>
    </row>
  </sheetData>
  <mergeCells count="20">
    <mergeCell ref="A1:E1"/>
    <mergeCell ref="A2:E2"/>
    <mergeCell ref="A6:A10"/>
    <mergeCell ref="A11:A14"/>
    <mergeCell ref="A15:A21"/>
    <mergeCell ref="A4:A5"/>
    <mergeCell ref="B4:B5"/>
    <mergeCell ref="D4:D5"/>
    <mergeCell ref="E4:E5"/>
    <mergeCell ref="E6:E10"/>
    <mergeCell ref="E11:E14"/>
    <mergeCell ref="A35:A39"/>
    <mergeCell ref="E35:E39"/>
    <mergeCell ref="A40:A44"/>
    <mergeCell ref="E40:E44"/>
    <mergeCell ref="E15:E21"/>
    <mergeCell ref="A22:A30"/>
    <mergeCell ref="E22:E30"/>
    <mergeCell ref="A31:A34"/>
    <mergeCell ref="E31:E34"/>
  </mergeCells>
  <printOptions horizontalCentered="1"/>
  <pageMargins left="0.25" right="0.25" top="0.75" bottom="0.75" header="0.3" footer="0.3"/>
  <pageSetup paperSize="9" scale="65" orientation="portrait" r:id="rId1"/>
  <headerFooter>
    <oddFooter>&amp;C&amp;"-,Bold"&amp;14 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25</vt:i4>
      </vt:variant>
    </vt:vector>
  </HeadingPairs>
  <TitlesOfParts>
    <vt:vector size="75" baseType="lpstr">
      <vt:lpstr>ج 1</vt:lpstr>
      <vt:lpstr>ج 2</vt:lpstr>
      <vt:lpstr>ج 3</vt:lpstr>
      <vt:lpstr>جدول 4</vt:lpstr>
      <vt:lpstr>جدول 5</vt:lpstr>
      <vt:lpstr>جدول 6</vt:lpstr>
      <vt:lpstr>جدول 7</vt:lpstr>
      <vt:lpstr>ج 8</vt:lpstr>
      <vt:lpstr>تابع 8</vt:lpstr>
      <vt:lpstr>تابع ج 8</vt:lpstr>
      <vt:lpstr>جدول 9</vt:lpstr>
      <vt:lpstr>جدول 10</vt:lpstr>
      <vt:lpstr>جدول 11</vt:lpstr>
      <vt:lpstr>جدول 12</vt:lpstr>
      <vt:lpstr>جدول 13</vt:lpstr>
      <vt:lpstr>جدول 14</vt:lpstr>
      <vt:lpstr>جدول 15</vt:lpstr>
      <vt:lpstr>جدول 16</vt:lpstr>
      <vt:lpstr>تابع 16</vt:lpstr>
      <vt:lpstr>تابع ج 16</vt:lpstr>
      <vt:lpstr>جدول 17</vt:lpstr>
      <vt:lpstr>جدول 18</vt:lpstr>
      <vt:lpstr>جدول 19</vt:lpstr>
      <vt:lpstr>جدول 20</vt:lpstr>
      <vt:lpstr>جدول 21</vt:lpstr>
      <vt:lpstr>جدول 22</vt:lpstr>
      <vt:lpstr>جدول 23</vt:lpstr>
      <vt:lpstr>جدول 24</vt:lpstr>
      <vt:lpstr>جدول 25 </vt:lpstr>
      <vt:lpstr>جدول 26</vt:lpstr>
      <vt:lpstr>جدول 27</vt:lpstr>
      <vt:lpstr>جدول 28</vt:lpstr>
      <vt:lpstr>جدول 29</vt:lpstr>
      <vt:lpstr>جدول 30</vt:lpstr>
      <vt:lpstr>جدول 31</vt:lpstr>
      <vt:lpstr>جدول 32</vt:lpstr>
      <vt:lpstr>جدول 33</vt:lpstr>
      <vt:lpstr>تابع 33</vt:lpstr>
      <vt:lpstr>جدول 34</vt:lpstr>
      <vt:lpstr>تابع 34 </vt:lpstr>
      <vt:lpstr>تابع 34</vt:lpstr>
      <vt:lpstr>جدول 35</vt:lpstr>
      <vt:lpstr>جدول 36 </vt:lpstr>
      <vt:lpstr>جدول 37</vt:lpstr>
      <vt:lpstr>ج 38</vt:lpstr>
      <vt:lpstr>جدول 39</vt:lpstr>
      <vt:lpstr>جدول 40 </vt:lpstr>
      <vt:lpstr>جدول 41</vt:lpstr>
      <vt:lpstr>تابع 3</vt:lpstr>
      <vt:lpstr>جدول 8</vt:lpstr>
      <vt:lpstr>'تابع 33'!Print_Area</vt:lpstr>
      <vt:lpstr>'تابع 34'!Print_Area</vt:lpstr>
      <vt:lpstr>'تابع 34 '!Print_Area</vt:lpstr>
      <vt:lpstr>'تابع 8'!Print_Area</vt:lpstr>
      <vt:lpstr>'ج 3'!Print_Area</vt:lpstr>
      <vt:lpstr>'ج 38'!Print_Area</vt:lpstr>
      <vt:lpstr>'ج 8'!Print_Area</vt:lpstr>
      <vt:lpstr>'جدول 10'!Print_Area</vt:lpstr>
      <vt:lpstr>'جدول 11'!Print_Area</vt:lpstr>
      <vt:lpstr>'جدول 12'!Print_Area</vt:lpstr>
      <vt:lpstr>'جدول 13'!Print_Area</vt:lpstr>
      <vt:lpstr>'جدول 14'!Print_Area</vt:lpstr>
      <vt:lpstr>'جدول 16'!Print_Area</vt:lpstr>
      <vt:lpstr>'جدول 21'!Print_Area</vt:lpstr>
      <vt:lpstr>'جدول 27'!Print_Area</vt:lpstr>
      <vt:lpstr>'جدول 30'!Print_Area</vt:lpstr>
      <vt:lpstr>'جدول 31'!Print_Area</vt:lpstr>
      <vt:lpstr>'جدول 32'!Print_Area</vt:lpstr>
      <vt:lpstr>'جدول 35'!Print_Area</vt:lpstr>
      <vt:lpstr>'جدول 36 '!Print_Area</vt:lpstr>
      <vt:lpstr>'جدول 39'!Print_Area</vt:lpstr>
      <vt:lpstr>'جدول 40 '!Print_Area</vt:lpstr>
      <vt:lpstr>'جدول 41'!Print_Area</vt:lpstr>
      <vt:lpstr>'جدول 6'!Print_Area</vt:lpstr>
      <vt:lpstr>'جدول 9'!Print_Area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Master</dc:creator>
  <cp:lastModifiedBy>Ibaa Salah</cp:lastModifiedBy>
  <cp:lastPrinted>2019-10-29T06:12:26Z</cp:lastPrinted>
  <dcterms:created xsi:type="dcterms:W3CDTF">2013-07-28T05:36:45Z</dcterms:created>
  <dcterms:modified xsi:type="dcterms:W3CDTF">2019-10-29T06:15:30Z</dcterms:modified>
</cp:coreProperties>
</file>